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eranp.sharepoint.com/sites/PrimaryArchive/Shared Documents/D - Producer-CD/0.3 Reporting Guide &amp; Goods Upload Template-Stay/"/>
    </mc:Choice>
  </mc:AlternateContent>
  <xr:revisionPtr revIDLastSave="375" documentId="8_{8F364803-0E8A-4A47-B57C-AB88C8FDF4EF}" xr6:coauthVersionLast="47" xr6:coauthVersionMax="47" xr10:uidLastSave="{CF7E0EF1-DF3F-48D5-80E8-77EA06902CF4}"/>
  <workbookProtection workbookAlgorithmName="SHA-512" workbookHashValue="oaVEynmCBh6O1uCG/9pr/lNsBJyJrbgYloRvG/t4hOj8a2ZKZ8gK2Um1TxmtVndtfyiACrRZQrXyj6VSLGca1g==" workbookSaltValue="gUGuiuBEwucELGruDDDR+Q==" workbookSpinCount="100000" lockStructure="1"/>
  <bookViews>
    <workbookView xWindow="28680" yWindow="-120" windowWidth="29040" windowHeight="15720" xr2:uid="{8C100358-45C7-49ED-A5B5-D49AB4BCD063}"/>
  </bookViews>
  <sheets>
    <sheet name="Uploads Template" sheetId="1" r:id="rId1"/>
    <sheet name="Basket of Goods List" sheetId="2" r:id="rId2"/>
  </sheets>
  <definedNames>
    <definedName name="_xlnm._FilterDatabase" localSheetId="1" hidden="1">'Basket of Goods List'!$A$1:$L$386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2"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 authorId="0" shapeId="0" xr:uid="{CD348606-FA1D-47E2-81E0-59A2E168D681}">
      <text>
        <r>
          <rPr>
            <b/>
            <sz val="9"/>
            <color indexed="81"/>
            <rFont val="Tahoma"/>
            <family val="2"/>
          </rPr>
          <t>Select the product description from the drop-down list that best matches your product to be reported on</t>
        </r>
      </text>
    </comment>
    <comment ref="D1" authorId="0" shapeId="0" xr:uid="{BA7BB386-936D-476E-93AB-4DBF06E5D289}">
      <text>
        <r>
          <rPr>
            <b/>
            <sz val="9"/>
            <color indexed="81"/>
            <rFont val="Tahoma"/>
            <family val="2"/>
          </rPr>
          <t>Complete your total PoM units for the product you've selected in this column</t>
        </r>
      </text>
    </comment>
    <comment ref="E1" authorId="0" shapeId="0" xr:uid="{40BBB5A9-8150-4C07-98DD-005FC53979EE}">
      <text>
        <r>
          <rPr>
            <b/>
            <sz val="9"/>
            <color indexed="81"/>
            <rFont val="Tahoma"/>
            <family val="2"/>
          </rPr>
          <t>Your products could have their own unique Avg/Kg. Please enter those here. If you do not, the default data per HS Code will apply.</t>
        </r>
      </text>
    </comment>
    <comment ref="F1" authorId="0" shapeId="0" xr:uid="{C088D273-D3D8-4A5A-BFC0-BADEEDD3FCB2}">
      <text>
        <r>
          <rPr>
            <b/>
            <sz val="9"/>
            <color indexed="81"/>
            <rFont val="Tahoma"/>
            <family val="2"/>
          </rPr>
          <t>Please classify your products with the following waste streams:
G: General
H: Hazardous
HH: High- Hazardous
C: Complex (H &amp; HH)
Please note: H and HH apply to all reporting periods up to June 2023. All reporting periods after July 2023 will use C instead of H and HH.</t>
        </r>
      </text>
    </comment>
    <comment ref="G1" authorId="0" shapeId="0" xr:uid="{B0954C6A-BF4D-4FC5-A5D4-6D48BB1FF308}">
      <text>
        <r>
          <rPr>
            <b/>
            <sz val="9"/>
            <color indexed="81"/>
            <rFont val="Tahoma"/>
            <family val="2"/>
          </rPr>
          <t>Levy Rate will populate upon reporting through the ERA portal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1" authorId="0" shapeId="0" xr:uid="{7F418E2B-0DEE-4DE7-8202-65E9DB6D5A82}">
      <text>
        <r>
          <rPr>
            <b/>
            <sz val="9"/>
            <color indexed="81"/>
            <rFont val="Tahoma"/>
            <family val="2"/>
          </rPr>
          <t>As per the EEE Notice 43483 Gazetted 28 June 2020 : 
S4(1)
c.   Large equipment (any external dimension more than 100 cm);
d.   Medium equipment (any external dimension between 50 and 100 cm);
e.   Small equipment (no external dimension more than 50 cm);</t>
        </r>
      </text>
    </comment>
    <comment ref="N3" authorId="0" shapeId="0" xr:uid="{D7EB3AA5-F727-415F-96A6-C942264819D8}">
      <text>
        <r>
          <rPr>
            <b/>
            <sz val="9"/>
            <color indexed="81"/>
            <rFont val="Tahoma"/>
            <family val="2"/>
          </rPr>
          <t>USER:</t>
        </r>
        <r>
          <rPr>
            <sz val="9"/>
            <color indexed="81"/>
            <rFont val="Tahoma"/>
            <family val="2"/>
          </rPr>
          <t xml:space="preserve">
Rate applied to PoM Data before July 2023</t>
        </r>
      </text>
    </comment>
    <comment ref="N4" authorId="0" shapeId="0" xr:uid="{3D2D04DA-135D-4A0F-8ED3-CB229464F97F}">
      <text>
        <r>
          <rPr>
            <b/>
            <sz val="9"/>
            <color indexed="81"/>
            <rFont val="Tahoma"/>
            <family val="2"/>
          </rPr>
          <t>USER:</t>
        </r>
        <r>
          <rPr>
            <sz val="9"/>
            <color indexed="81"/>
            <rFont val="Tahoma"/>
            <family val="2"/>
          </rPr>
          <t xml:space="preserve">
Rate applied to PoM Data before July 2023</t>
        </r>
      </text>
    </comment>
    <comment ref="N5" authorId="0" shapeId="0" xr:uid="{B838D384-B2B1-4B5D-93AD-67682FEC64F9}">
      <text>
        <r>
          <rPr>
            <b/>
            <sz val="9"/>
            <color indexed="81"/>
            <rFont val="Tahoma"/>
            <family val="2"/>
          </rPr>
          <t>USER:</t>
        </r>
        <r>
          <rPr>
            <sz val="9"/>
            <color indexed="81"/>
            <rFont val="Tahoma"/>
            <family val="2"/>
          </rPr>
          <t xml:space="preserve">
This rate replaces Hazardous and High Hazardous. Any data reported on after July 2023 will have this rate applied instead of Hazardous and High Hazardous.</t>
        </r>
      </text>
    </comment>
  </commentList>
</comments>
</file>

<file path=xl/sharedStrings.xml><?xml version="1.0" encoding="utf-8"?>
<sst xmlns="http://schemas.openxmlformats.org/spreadsheetml/2006/main" count="1509" uniqueCount="845">
  <si>
    <t>HSCode</t>
  </si>
  <si>
    <t>Category</t>
  </si>
  <si>
    <t>Description</t>
  </si>
  <si>
    <t>POM</t>
  </si>
  <si>
    <t>Avg/Kg</t>
  </si>
  <si>
    <t>WasteStream</t>
  </si>
  <si>
    <t>Levy</t>
  </si>
  <si>
    <t>Item #</t>
  </si>
  <si>
    <t>HS-Code</t>
  </si>
  <si>
    <t>EU-6</t>
  </si>
  <si>
    <t>EU-10</t>
  </si>
  <si>
    <t>UNU</t>
  </si>
  <si>
    <t>Avg. kg</t>
  </si>
  <si>
    <t>Categories</t>
  </si>
  <si>
    <t>Hazard substance</t>
  </si>
  <si>
    <t>Dimension</t>
  </si>
  <si>
    <t>Check Box</t>
  </si>
  <si>
    <t>H841510</t>
  </si>
  <si>
    <t>Air conditioners window/wall types, self-contained</t>
  </si>
  <si>
    <t>H841581</t>
  </si>
  <si>
    <t>Air conditioners nes with reverse cycle refrigeration</t>
  </si>
  <si>
    <t>H841582</t>
  </si>
  <si>
    <t>Air conditioners nes, with refrigerating unit</t>
  </si>
  <si>
    <t>H841583</t>
  </si>
  <si>
    <t>H841821</t>
  </si>
  <si>
    <t>Refrigerators, household compression type</t>
  </si>
  <si>
    <t>H841822</t>
  </si>
  <si>
    <t>H841829</t>
  </si>
  <si>
    <t>H841830</t>
  </si>
  <si>
    <t>H841840</t>
  </si>
  <si>
    <t>H841850</t>
  </si>
  <si>
    <t>H841861</t>
  </si>
  <si>
    <t>H841869</t>
  </si>
  <si>
    <t>H847621</t>
  </si>
  <si>
    <t>H847681</t>
  </si>
  <si>
    <t>H853931</t>
  </si>
  <si>
    <t>Mercury</t>
  </si>
  <si>
    <t>H841460</t>
  </si>
  <si>
    <t>PCB capacitor</t>
  </si>
  <si>
    <t>H842112</t>
  </si>
  <si>
    <t>H842211</t>
  </si>
  <si>
    <t>Dish washing machines (domestic)</t>
  </si>
  <si>
    <t>H843311</t>
  </si>
  <si>
    <t>H843319</t>
  </si>
  <si>
    <t>Mowers, powered, lawn, nes</t>
  </si>
  <si>
    <t>H845011</t>
  </si>
  <si>
    <t>H845012</t>
  </si>
  <si>
    <t>H845019</t>
  </si>
  <si>
    <t>H845020</t>
  </si>
  <si>
    <t>H845110</t>
  </si>
  <si>
    <t>Dry-cleaning machines</t>
  </si>
  <si>
    <t>H845121</t>
  </si>
  <si>
    <t>H845129</t>
  </si>
  <si>
    <t>H845130</t>
  </si>
  <si>
    <t>H847629</t>
  </si>
  <si>
    <t>H847689</t>
  </si>
  <si>
    <t>H851621</t>
  </si>
  <si>
    <t>Electric storage heating radiators</t>
  </si>
  <si>
    <t>H851629</t>
  </si>
  <si>
    <t>H851660</t>
  </si>
  <si>
    <t>H901811</t>
  </si>
  <si>
    <t>Electro-cardiographs</t>
  </si>
  <si>
    <t>Medical devices</t>
  </si>
  <si>
    <t>H901812</t>
  </si>
  <si>
    <t>H901813</t>
  </si>
  <si>
    <t>H901814</t>
  </si>
  <si>
    <t>H901819</t>
  </si>
  <si>
    <t>H920710</t>
  </si>
  <si>
    <t>Toys, leisure &amp; sports equipment</t>
  </si>
  <si>
    <t>H920790</t>
  </si>
  <si>
    <t>Musical instruments nes, electric/requiring amplifier</t>
  </si>
  <si>
    <t>H847210</t>
  </si>
  <si>
    <t>Office duplicating machines</t>
  </si>
  <si>
    <t>Consumer equipment and photovoltaic panels</t>
  </si>
  <si>
    <t>H847230</t>
  </si>
  <si>
    <t>Machinery for processing mail of all kinds</t>
  </si>
  <si>
    <t>H847290</t>
  </si>
  <si>
    <t>Office machines, nes</t>
  </si>
  <si>
    <t>H850920</t>
  </si>
  <si>
    <t>Domestic floor polishers</t>
  </si>
  <si>
    <t>H851531</t>
  </si>
  <si>
    <t>H851650</t>
  </si>
  <si>
    <t>Microwave ovens</t>
  </si>
  <si>
    <t>H851762</t>
  </si>
  <si>
    <t>H901050</t>
  </si>
  <si>
    <t>H901060</t>
  </si>
  <si>
    <t>Projection screens</t>
  </si>
  <si>
    <t>H903130</t>
  </si>
  <si>
    <t>Profile projectors, nes</t>
  </si>
  <si>
    <t>H903149</t>
  </si>
  <si>
    <t>H950300</t>
  </si>
  <si>
    <t>H847130</t>
  </si>
  <si>
    <t>Portable digital data pr</t>
  </si>
  <si>
    <t>H852812</t>
  </si>
  <si>
    <t>Color television receive</t>
  </si>
  <si>
    <t>H852822</t>
  </si>
  <si>
    <t>H852841</t>
  </si>
  <si>
    <t>H852849</t>
  </si>
  <si>
    <t>H852851</t>
  </si>
  <si>
    <t>Other monitors, of a kind solely/principally used in an automatic data processing system of heading 84.71</t>
  </si>
  <si>
    <t>H852859</t>
  </si>
  <si>
    <t>H852872</t>
  </si>
  <si>
    <t>H852873</t>
  </si>
  <si>
    <t>H853120</t>
  </si>
  <si>
    <t>Indicator panels incorporating electronic displays</t>
  </si>
  <si>
    <t>H853932</t>
  </si>
  <si>
    <t>H853939</t>
  </si>
  <si>
    <t>H853941</t>
  </si>
  <si>
    <t>Arc-lamps</t>
  </si>
  <si>
    <t>H853949</t>
  </si>
  <si>
    <t>Ultra-violet or infra-re</t>
  </si>
  <si>
    <t>H844312</t>
  </si>
  <si>
    <t>Sheet fed, office offset printers, sheet &lt; 22x36 cm</t>
  </si>
  <si>
    <t>H844339</t>
  </si>
  <si>
    <t>H847040</t>
  </si>
  <si>
    <t>H847050</t>
  </si>
  <si>
    <t>H847090</t>
  </si>
  <si>
    <t>Postage franking, ticket-issuing machines, etc</t>
  </si>
  <si>
    <t>H901510</t>
  </si>
  <si>
    <t>Rangefinders</t>
  </si>
  <si>
    <t>H901520</t>
  </si>
  <si>
    <t>Theodolites and tacheometers</t>
  </si>
  <si>
    <t>H901530</t>
  </si>
  <si>
    <t>Surveying levels</t>
  </si>
  <si>
    <t>H901540</t>
  </si>
  <si>
    <t>H901580</t>
  </si>
  <si>
    <t>H901841</t>
  </si>
  <si>
    <t>Dental drill engines</t>
  </si>
  <si>
    <t>H630110</t>
  </si>
  <si>
    <t>Electric blankets of textile material</t>
  </si>
  <si>
    <t>H841451</t>
  </si>
  <si>
    <t>H842310</t>
  </si>
  <si>
    <t>H845210</t>
  </si>
  <si>
    <t>Household type sewing machines</t>
  </si>
  <si>
    <t>H846721</t>
  </si>
  <si>
    <t>H846722</t>
  </si>
  <si>
    <t>H846729</t>
  </si>
  <si>
    <t>H850811</t>
  </si>
  <si>
    <t>H850819</t>
  </si>
  <si>
    <t>H850820</t>
  </si>
  <si>
    <t>H850860</t>
  </si>
  <si>
    <t>H850930</t>
  </si>
  <si>
    <t>H850940</t>
  </si>
  <si>
    <t>Domestic food grinders, mixers, juice extractors</t>
  </si>
  <si>
    <t>H850980</t>
  </si>
  <si>
    <t>H851010</t>
  </si>
  <si>
    <t>H851020</t>
  </si>
  <si>
    <t>H851030</t>
  </si>
  <si>
    <t>H851210</t>
  </si>
  <si>
    <t>H851310</t>
  </si>
  <si>
    <t>H851511</t>
  </si>
  <si>
    <t>Electric soldering irons and guns</t>
  </si>
  <si>
    <t>H851519</t>
  </si>
  <si>
    <t>H851521</t>
  </si>
  <si>
    <t>H851529</t>
  </si>
  <si>
    <t>H851610</t>
  </si>
  <si>
    <t>H851631</t>
  </si>
  <si>
    <t>H851632</t>
  </si>
  <si>
    <t>H851633</t>
  </si>
  <si>
    <t>H851640</t>
  </si>
  <si>
    <t>Electric smoothing irons</t>
  </si>
  <si>
    <t>H851671</t>
  </si>
  <si>
    <t>Electric coffee or tea makers, domestic</t>
  </si>
  <si>
    <t>H851672</t>
  </si>
  <si>
    <t>H851679</t>
  </si>
  <si>
    <t>H851810</t>
  </si>
  <si>
    <t>H851821</t>
  </si>
  <si>
    <t>H851822</t>
  </si>
  <si>
    <t>H851830</t>
  </si>
  <si>
    <t>H851840</t>
  </si>
  <si>
    <t>Audio-frequency electric amplifiers</t>
  </si>
  <si>
    <t>H851850</t>
  </si>
  <si>
    <t>Electric sound amplifier sets</t>
  </si>
  <si>
    <t>H851910</t>
  </si>
  <si>
    <t>H851920</t>
  </si>
  <si>
    <t>H851921</t>
  </si>
  <si>
    <t>Record-players without built-in loudspeaker, nes</t>
  </si>
  <si>
    <t>H851929</t>
  </si>
  <si>
    <t>H851930</t>
  </si>
  <si>
    <t>H851940</t>
  </si>
  <si>
    <t>Transcribing machines</t>
  </si>
  <si>
    <t>H851981</t>
  </si>
  <si>
    <t>H851989</t>
  </si>
  <si>
    <t>H851992</t>
  </si>
  <si>
    <t>H852110</t>
  </si>
  <si>
    <t>H852190</t>
  </si>
  <si>
    <t>H852530</t>
  </si>
  <si>
    <t>Television cameras</t>
  </si>
  <si>
    <t>H852560</t>
  </si>
  <si>
    <t>H852580</t>
  </si>
  <si>
    <t>H852712</t>
  </si>
  <si>
    <t>H852713</t>
  </si>
  <si>
    <t>Radio apparatus w/sound</t>
  </si>
  <si>
    <t>H852719</t>
  </si>
  <si>
    <t>H852721</t>
  </si>
  <si>
    <t>H852729</t>
  </si>
  <si>
    <t>Radio receivers, external power, not sound reproducer</t>
  </si>
  <si>
    <t>H852791</t>
  </si>
  <si>
    <t>H852792</t>
  </si>
  <si>
    <t>H852799</t>
  </si>
  <si>
    <t>H852861</t>
  </si>
  <si>
    <t>H852869</t>
  </si>
  <si>
    <t>H852871</t>
  </si>
  <si>
    <t>H853110</t>
  </si>
  <si>
    <t>Burglar or fire alarms and similar apparatus</t>
  </si>
  <si>
    <t>H853180</t>
  </si>
  <si>
    <t>H854340</t>
  </si>
  <si>
    <t>H854370</t>
  </si>
  <si>
    <t>H900661</t>
  </si>
  <si>
    <t>H900669</t>
  </si>
  <si>
    <t>H900711</t>
  </si>
  <si>
    <t>Cinematographic cameras for film &lt;16mm wide</t>
  </si>
  <si>
    <t>H900719</t>
  </si>
  <si>
    <t>H900720</t>
  </si>
  <si>
    <t>H900810</t>
  </si>
  <si>
    <t>H900830</t>
  </si>
  <si>
    <t>H900840</t>
  </si>
  <si>
    <t>H901010</t>
  </si>
  <si>
    <t>H901730</t>
  </si>
  <si>
    <t>H902140</t>
  </si>
  <si>
    <t>H902410</t>
  </si>
  <si>
    <t>H902480</t>
  </si>
  <si>
    <t>H902519</t>
  </si>
  <si>
    <t>H902580</t>
  </si>
  <si>
    <t>H902610</t>
  </si>
  <si>
    <t>Equipment to measure or check liquid flow or level</t>
  </si>
  <si>
    <t>H902620</t>
  </si>
  <si>
    <t>H902680</t>
  </si>
  <si>
    <t>H902710</t>
  </si>
  <si>
    <t>H902780</t>
  </si>
  <si>
    <t>H903020</t>
  </si>
  <si>
    <t>H903033</t>
  </si>
  <si>
    <t>Other instruments &amp; apparatus, for measuring/checking voltage, current, resistance/power, without a recording device, other than 9030.31 &amp; 9030.32,</t>
  </si>
  <si>
    <t>H903039</t>
  </si>
  <si>
    <t>H903089</t>
  </si>
  <si>
    <t>H903180</t>
  </si>
  <si>
    <t>H903210</t>
  </si>
  <si>
    <t>H910111</t>
  </si>
  <si>
    <t>H910112</t>
  </si>
  <si>
    <t>H910119</t>
  </si>
  <si>
    <t>H910191</t>
  </si>
  <si>
    <t>H910211</t>
  </si>
  <si>
    <t>H910212</t>
  </si>
  <si>
    <t>H910219</t>
  </si>
  <si>
    <t>H910291</t>
  </si>
  <si>
    <t>H910310</t>
  </si>
  <si>
    <t>H910390</t>
  </si>
  <si>
    <t>H910511</t>
  </si>
  <si>
    <t>H910521</t>
  </si>
  <si>
    <t>H910591</t>
  </si>
  <si>
    <t>H910700</t>
  </si>
  <si>
    <t>H910811</t>
  </si>
  <si>
    <t>H910812</t>
  </si>
  <si>
    <t>H910819</t>
  </si>
  <si>
    <t>H910820</t>
  </si>
  <si>
    <t>H910890</t>
  </si>
  <si>
    <t>H910911</t>
  </si>
  <si>
    <t>H910919</t>
  </si>
  <si>
    <t>H940510</t>
  </si>
  <si>
    <t>Chandeliers, other electric ceiling or wall lights</t>
  </si>
  <si>
    <t>H940520</t>
  </si>
  <si>
    <t>H940530</t>
  </si>
  <si>
    <t>H940540</t>
  </si>
  <si>
    <t>H950310</t>
  </si>
  <si>
    <t>H950350</t>
  </si>
  <si>
    <t>H950490</t>
  </si>
  <si>
    <t>Articles for funfair, table and parlour games, nes</t>
  </si>
  <si>
    <t>H844331</t>
  </si>
  <si>
    <t>Machines which perform two/more of the functions of printing, copying/facsimile transmission, capable of connecting to an automatic data processing machine/to a network</t>
  </si>
  <si>
    <t>H844332</t>
  </si>
  <si>
    <t>Other printers, copying machines &amp; facsimile machines, whether/not combined , exclud the ones which perform two/more of the functions of printing, copying/facsimile transmission; capable of connecting to an automatic data processing machine/to a network</t>
  </si>
  <si>
    <t>H846900</t>
  </si>
  <si>
    <t>H846911</t>
  </si>
  <si>
    <t>H846912</t>
  </si>
  <si>
    <t>H846930</t>
  </si>
  <si>
    <t>H847010</t>
  </si>
  <si>
    <t>H847021</t>
  </si>
  <si>
    <t>H847029</t>
  </si>
  <si>
    <t>H847110</t>
  </si>
  <si>
    <t>Analogue or hybrid computers</t>
  </si>
  <si>
    <t>H847141</t>
  </si>
  <si>
    <t>H847149</t>
  </si>
  <si>
    <t>H847150</t>
  </si>
  <si>
    <t>H847170</t>
  </si>
  <si>
    <t>H847180</t>
  </si>
  <si>
    <t>H847190</t>
  </si>
  <si>
    <t>H851711</t>
  </si>
  <si>
    <t>H851712</t>
  </si>
  <si>
    <t>H851718</t>
  </si>
  <si>
    <t>H851721</t>
  </si>
  <si>
    <t>H851722</t>
  </si>
  <si>
    <t>H851730</t>
  </si>
  <si>
    <t>H851761</t>
  </si>
  <si>
    <t>Base stations for transmission/reception of voice, images/other data, incl. apparatus for communication in a wired/wireless network (such as a local/wide area network)</t>
  </si>
  <si>
    <t>H851769</t>
  </si>
  <si>
    <t>Other apparatus for transmission/reception of voice, images/other data, incl. apparatus for communication in a wired/wireless network (such as a local/wide area network) , other than 8517.61 &amp; 8517.62</t>
  </si>
  <si>
    <t>H851950</t>
  </si>
  <si>
    <t>H852790</t>
  </si>
  <si>
    <t>Radio reception apparatus nes</t>
  </si>
  <si>
    <t>H903040</t>
  </si>
  <si>
    <t>H950410</t>
  </si>
  <si>
    <t>Waste Streams</t>
  </si>
  <si>
    <t>General</t>
  </si>
  <si>
    <t>Hazardous</t>
  </si>
  <si>
    <t>High-Hazardous</t>
  </si>
  <si>
    <t>Standard Rates</t>
  </si>
  <si>
    <t>Complex</t>
  </si>
  <si>
    <t>H842489</t>
  </si>
  <si>
    <t>Mechanical appliances (whether or not hand-operated) for projecting, dispersing or spraying liquids or powders; fire extinguishers, whether or not charged; spray guns and similar appliances; steam or sandblasting machines and similar jet projecting machines</t>
  </si>
  <si>
    <t>H850110</t>
  </si>
  <si>
    <t>H850120</t>
  </si>
  <si>
    <t>H850131</t>
  </si>
  <si>
    <t>H850132</t>
  </si>
  <si>
    <t>H850133</t>
  </si>
  <si>
    <t>H850134</t>
  </si>
  <si>
    <t>H850140</t>
  </si>
  <si>
    <t>H850151</t>
  </si>
  <si>
    <t>H850152</t>
  </si>
  <si>
    <t>H850153</t>
  </si>
  <si>
    <t>H850161</t>
  </si>
  <si>
    <t>H850162</t>
  </si>
  <si>
    <t>H850163</t>
  </si>
  <si>
    <t>H850164</t>
  </si>
  <si>
    <t>H850211</t>
  </si>
  <si>
    <t>H850212</t>
  </si>
  <si>
    <t>H850213</t>
  </si>
  <si>
    <t>H850220</t>
  </si>
  <si>
    <t>H850231</t>
  </si>
  <si>
    <t>H850240</t>
  </si>
  <si>
    <t>H850610</t>
  </si>
  <si>
    <t>H850630</t>
  </si>
  <si>
    <t>H850640</t>
  </si>
  <si>
    <t>H850650</t>
  </si>
  <si>
    <t>H850660</t>
  </si>
  <si>
    <t>H850680</t>
  </si>
  <si>
    <t>Primary cells and primary batteries: Button cells &amp; other</t>
  </si>
  <si>
    <t>H850690</t>
  </si>
  <si>
    <t>H850710</t>
  </si>
  <si>
    <t>H850720</t>
  </si>
  <si>
    <t>H850730</t>
  </si>
  <si>
    <t>H850740</t>
  </si>
  <si>
    <t>H850750</t>
  </si>
  <si>
    <t>H850760</t>
  </si>
  <si>
    <t>H850780</t>
  </si>
  <si>
    <t>H853690</t>
  </si>
  <si>
    <t>Electrical apparatus for switching or protecting electrical circuits, or for making connections to or in electrical circuits (for example, switches, relays, fuses, surge suppressors, plugs, sockets, lamp-holders and other connectors, junction box es), for a voltage not exceeding 1,000volts: connectors for optical fibres, optical fibre bundles or cables (multi-adapters, 3-pin plugs, sockets for a voltage not exceeding 1,000volts)</t>
  </si>
  <si>
    <t>H853910</t>
  </si>
  <si>
    <t>Sealed beam lamp units</t>
  </si>
  <si>
    <t>H853921</t>
  </si>
  <si>
    <t>Tungsten halogen: ELECTRIC FILAMENT OR DISCHARGELAMPS INCLUDINGSEALED BEAM LAMP UNITSAND ULTRA-VIOLET OR INFRA- RED LAMPS, ARCLAMPS; LIGHT-EMITTING DIODE (LED) LAMPS</t>
  </si>
  <si>
    <t>H853922</t>
  </si>
  <si>
    <t>H853929</t>
  </si>
  <si>
    <t xml:space="preserve">Mercury or sodium vapour lamps; metal halide lamps: Fluorescent lamps, linear (excluding mercury vapour lamps) of a length of 600 mm or more but not exceeding 2 500 mm, of a diameter of 25 mm or more but not exceeding 40 mm and of 20 W or more but not exceeding 105 W </t>
  </si>
  <si>
    <t>H853950</t>
  </si>
  <si>
    <t>Light-emitting diode (LED) lamps</t>
  </si>
  <si>
    <t>H853951</t>
  </si>
  <si>
    <t>H853952</t>
  </si>
  <si>
    <t>H853990</t>
  </si>
  <si>
    <t xml:space="preserve">Light-emitting diode (LED) lamps: Parts </t>
  </si>
  <si>
    <t>H854140</t>
  </si>
  <si>
    <t>H854142</t>
  </si>
  <si>
    <t>Photovoltaic cells NOT assembled in modules or made up onto panels</t>
  </si>
  <si>
    <t>H854143</t>
  </si>
  <si>
    <t>H854231</t>
  </si>
  <si>
    <t>Electronic integrated circuits; processors and controllers, whether or not combined with memories, converters, logic circuits, amplifiers, clock and timing circuits, or other circuits</t>
  </si>
  <si>
    <t>H854232</t>
  </si>
  <si>
    <t>Electronic integrated circuits; memories</t>
  </si>
  <si>
    <t>H854233</t>
  </si>
  <si>
    <t>Electronic integrated circuits; Amplifiers</t>
  </si>
  <si>
    <t>H854420</t>
  </si>
  <si>
    <t>Coaxial cable and other coaxial electric conductors, insulated</t>
  </si>
  <si>
    <t>H854442</t>
  </si>
  <si>
    <t>Electric conductors for a voltage &lt;= 1.000 V insulated fitted with connectors</t>
  </si>
  <si>
    <t>H854449</t>
  </si>
  <si>
    <t>Other: insulated, of a kind used in telecommunication</t>
  </si>
  <si>
    <t>H854470</t>
  </si>
  <si>
    <t>Optical fibre cables</t>
  </si>
  <si>
    <t>H900850</t>
  </si>
  <si>
    <t>Image projectors, other than cinematographic; photographic enlargers and reducers</t>
  </si>
  <si>
    <t>H902690</t>
  </si>
  <si>
    <t xml:space="preserve">Electric lamps, lighting fittings, nes - Photovoltaic, designed for use solely with light-emitting diode (LED) light sources </t>
  </si>
  <si>
    <t>Illuminated signs, illuminated name-plates and the like: Designed for use solely with light-emitting diode (LED) light sources</t>
  </si>
  <si>
    <t>H950691</t>
  </si>
  <si>
    <t>Articles and equipment for general physical exercise, gymnastics or athletics:Other</t>
  </si>
  <si>
    <t>Mechanical appliances (whether or not hand-operated) for projecting, dispersing or spraying liquids or powders</t>
  </si>
  <si>
    <t>Electric motors and generators (excluding generating sets)</t>
  </si>
  <si>
    <t>Electric generating sets and rotary converters</t>
  </si>
  <si>
    <t>Electric accumulators, batteries, including separators</t>
  </si>
  <si>
    <t>H841234</t>
  </si>
  <si>
    <t>H841459</t>
  </si>
  <si>
    <t>H844391</t>
  </si>
  <si>
    <t>Printing machinery used for printing by means of plates, cylinders and other printing components: Parts and accessories</t>
  </si>
  <si>
    <t>H847160</t>
  </si>
  <si>
    <t>Automatic data processing machines and units thereof</t>
  </si>
  <si>
    <t>H847330</t>
  </si>
  <si>
    <t>H847720</t>
  </si>
  <si>
    <t>H850440</t>
  </si>
  <si>
    <t>H850490</t>
  </si>
  <si>
    <t>Electrical transformers, static converters (for example, rectifiers) and inductors: Parts</t>
  </si>
  <si>
    <t>Primary cells and primary batteries - Manganese dioxide</t>
  </si>
  <si>
    <t>Primary cells and primary batteries - Lithium</t>
  </si>
  <si>
    <t>Primary cells and primary batteries - Parts</t>
  </si>
  <si>
    <t>Electric accumulators, batteries, including separators - Other lead-acid accumulators</t>
  </si>
  <si>
    <t>Electric accumulators, batteries, including separators - Nickel-cadmium</t>
  </si>
  <si>
    <t>Electric accumulators, batteries, including separators - Nickel-Iron</t>
  </si>
  <si>
    <t>Electric accumulators, batteries, including separators - Nickel- metal hydride</t>
  </si>
  <si>
    <t>Electric accumulators, batteries, including separators - Lithium-ion</t>
  </si>
  <si>
    <t>H851770</t>
  </si>
  <si>
    <t>Parts of telephone sets, telephones for cellular networks</t>
  </si>
  <si>
    <t>IT and telecommunications equipment</t>
  </si>
  <si>
    <t>H852351</t>
  </si>
  <si>
    <t>Semiconductor media:Solid-state non-volatile storage devices</t>
  </si>
  <si>
    <t>H852852</t>
  </si>
  <si>
    <t>Other monitors:Capable of directly connecting to and designed for use with an automatic data processing machine</t>
  </si>
  <si>
    <t>H852990</t>
  </si>
  <si>
    <t>Transmission apparatus: Parts suitable for use solely or principally with the apparatus of headings 8525 to 8528</t>
  </si>
  <si>
    <t>H853650</t>
  </si>
  <si>
    <t>H853670</t>
  </si>
  <si>
    <t>Connectors for optical fibres, optical fibre bundles or cables</t>
  </si>
  <si>
    <t>H853890</t>
  </si>
  <si>
    <t>Electrical machines and apparatus having individual functions</t>
  </si>
  <si>
    <t>H940542</t>
  </si>
  <si>
    <t>H940549</t>
  </si>
  <si>
    <t>H940561</t>
  </si>
  <si>
    <t>H950450</t>
  </si>
  <si>
    <t>Air or vacuum pumps, air or other gas compressors and fans; ventilating or recycling hoods incorporating a fan, whether or not fitted with filters</t>
  </si>
  <si>
    <t>Other engines and motors</t>
  </si>
  <si>
    <t>All placed on market data reported on for reporting periods before July 2023 will still use the Hazardous and High-Hazardous waste classifications.</t>
  </si>
  <si>
    <r>
      <t xml:space="preserve">Please note: Hazardous (H) and High-Hazardous (HH) waste classifications, for products with focus material, were replaced by the </t>
    </r>
    <r>
      <rPr>
        <b/>
        <sz val="10"/>
        <color rgb="FF0B5C59"/>
        <rFont val="Rubik Light"/>
      </rPr>
      <t>Complex (C)</t>
    </r>
    <r>
      <rPr>
        <sz val="10"/>
        <color theme="1"/>
        <rFont val="Rubik Light"/>
      </rPr>
      <t xml:space="preserve"> waste classification at the Hazardous waste rate from </t>
    </r>
    <r>
      <rPr>
        <b/>
        <sz val="10"/>
        <color rgb="FF0B5C59"/>
        <rFont val="Rubik Light"/>
      </rPr>
      <t>July 2023 onwards</t>
    </r>
    <r>
      <rPr>
        <sz val="10"/>
        <color theme="1"/>
        <rFont val="Rubik Light"/>
      </rPr>
      <t>.</t>
    </r>
  </si>
  <si>
    <t xml:space="preserve">User Guidance: </t>
  </si>
  <si>
    <r>
      <rPr>
        <b/>
        <sz val="10"/>
        <color rgb="FF0B5C59"/>
        <rFont val="Rubik Light"/>
      </rPr>
      <t xml:space="preserve">Avg/Kg: </t>
    </r>
    <r>
      <rPr>
        <sz val="10"/>
        <color theme="1"/>
        <rFont val="Rubik Light"/>
      </rPr>
      <t>Our system, where data is available, defaults to an average weight per unit. You can also input your specific average Kgs per unit if the system figure is not close to your actual product category weights. 
If yours are far off, you'd need to source the weights and average them out to input this for your product lines.</t>
    </r>
  </si>
  <si>
    <t>Step 1:</t>
  </si>
  <si>
    <t>Step 2:</t>
  </si>
  <si>
    <t>Step 3:</t>
  </si>
  <si>
    <t>Step 4:</t>
  </si>
  <si>
    <t>Refer to the basket of goods list for your applicable products and HS Codes.
Select the applicable HS Code in column A. Columns B, C and D will autopopulate. You can edit the description column (C) to reflect your specific product descriptions if desired.</t>
  </si>
  <si>
    <t>Waste Stream</t>
  </si>
  <si>
    <t>Luminaires and Lighting Equipment</t>
  </si>
  <si>
    <t>Retrofit LED</t>
  </si>
  <si>
    <t>Small household appliances</t>
  </si>
  <si>
    <t>H732181</t>
  </si>
  <si>
    <t>Gas heated iron/steel appliances: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</si>
  <si>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Large household appliances</t>
  </si>
  <si>
    <t>Engines and Motors</t>
  </si>
  <si>
    <t>Table, window, ceiling fan, electric motor &lt;125 watts</t>
  </si>
  <si>
    <t>Small</t>
  </si>
  <si>
    <t>Ventilating hoods having a maximum width &lt; 120cm</t>
  </si>
  <si>
    <t>Large</t>
  </si>
  <si>
    <t>FCKW</t>
  </si>
  <si>
    <t>Air connditioners nes, without refrigerating unit</t>
  </si>
  <si>
    <t>H841633</t>
  </si>
  <si>
    <t>Electro-thermic hand dying apparatus</t>
  </si>
  <si>
    <t>H841810</t>
  </si>
  <si>
    <t>Refrigerators, freezers and other refrigerating or freezing equipment, electric or other</t>
  </si>
  <si>
    <t>Refrigerators, household absorption type, electic</t>
  </si>
  <si>
    <t>Refrigerators, household type, including non-electric</t>
  </si>
  <si>
    <t>Freezer of the chest type, &lt;800 litre capacity</t>
  </si>
  <si>
    <t>Freezer of the upright type, &lt; 900 litre capacity</t>
  </si>
  <si>
    <t>Refrigerator/ freezer chest/ cabinets/ showcases</t>
  </si>
  <si>
    <t>Compression refrigerator equipment with  heat exchange</t>
  </si>
  <si>
    <t>Refrigerator or freezer equipment nes</t>
  </si>
  <si>
    <t>H841920</t>
  </si>
  <si>
    <t>Medical, surgical or laboratory sterilizers
- Ultrasonic laboratory steriliser for medical instruments, 30kg, 50cm x 40cm x 30cm
- Steam steriliser for hospital equipment, 50kg, 100cm x 60cm x 40cm
- UV-C sterilizer for laboratory equipment, 10kg, 30cm x 20cm x 10cm
- Autoclave steriliser for dental instruments, 20kg, 40cm x 30cm x 20cm
- Hydrogen peroxide gas plasma steriliser for medical devices, 15kg, 20cm x 10cm x 10cm
- Dry heat steriliser for laboratory equipment, 40kg, 60cm x 40cm x 30cm</t>
  </si>
  <si>
    <t>Machinery</t>
  </si>
  <si>
    <t>H841939</t>
  </si>
  <si>
    <t>Dryers
- Conveyor belt dryers for drying of food products (600 kg/h capacity)
- Rotary drum dryers for drying of pharmaceuticals (stainless steel, 2m diameter, 3m length)
- Tunnel dryers for drying of chemicals (electric heating, 2.5 kW power)
- Cabinet dryers for drying of precision instruments (aluminum, 500x500x500 mm dimensions)
- Fluidized bed dryers for drying of biochemicals (stainless steel, 100 kg capacity)</t>
  </si>
  <si>
    <t>Clothing-dyers, centrifugal</t>
  </si>
  <si>
    <t>H842121</t>
  </si>
  <si>
    <t>Machinery and apparatus for filtering or purifying water</t>
  </si>
  <si>
    <t>H842139</t>
  </si>
  <si>
    <t>Machinery and apparatus for filtering or purifying gases (excl. isotope separators and intake air filters for internal combustion engines, and catalytic converters and particulate filters for purifying or filtering exhaust gases from internal combustion engines)</t>
  </si>
  <si>
    <t>H842199</t>
  </si>
  <si>
    <t>Parts of machinery and apparatus for filtering or purifying liquids or gases</t>
  </si>
  <si>
    <t>H842220</t>
  </si>
  <si>
    <t>MACHINERY FOR CLEANING OR DRYING BOTTLES OR OTHER CONTAINERS</t>
  </si>
  <si>
    <t>H842230</t>
  </si>
  <si>
    <t>MACHINERY FOR FILLING, CLOSING, SEALING OR LABELLING BOTTLES, CANS, BOXES, BAGS OR OTHER CONTAINERS; MACHINERY FOR CAPSULING BOTTLES, JARS,TUBES AND SIMILAR CONTAINERS;  MACHINERY FOR AERATING BEVERAGES</t>
  </si>
  <si>
    <t>H842240</t>
  </si>
  <si>
    <t xml:space="preserve">OTHER PACKING OR WRAPPING MACHINERY (INCLUDING HEAT-SHRINK WRAPPING MACHINERY)
</t>
  </si>
  <si>
    <t>personal weighting machines, baby &amp; household scales</t>
  </si>
  <si>
    <t>Mowers, powered , lawn , with horizontal cutting device</t>
  </si>
  <si>
    <t>Electrical and Electronic tools</t>
  </si>
  <si>
    <t>H844319</t>
  </si>
  <si>
    <t>Printing machinery used for printing by means of plates, cylinders, and other printing components, excluding offset printing machinery.</t>
  </si>
  <si>
    <t>Other printers, copying machines and facsimile machines , whether/ not combined, excl. 8443.31 and 8443.32</t>
  </si>
  <si>
    <t>H844399</t>
  </si>
  <si>
    <t>Parts and accessories of printers, copying machines and facsimile machines, n.e.s. (excl. of printing machinery used for printing by means of plates, cylinders and other printing components)</t>
  </si>
  <si>
    <t>H844790</t>
  </si>
  <si>
    <t>Machines for making gimped yarn, tulle, lace, embroidery, trimmings, braid or net and machines for tufting (excl. chain or blanket stitch machines)</t>
  </si>
  <si>
    <t>Automatic washing machines, of a dry capacity &lt; 10kg</t>
  </si>
  <si>
    <t>Washing machine nes, capacity &lt;10kg, built-in drier</t>
  </si>
  <si>
    <t>Household/laundry-type washing  machine &lt;10 kg, nes</t>
  </si>
  <si>
    <t>Household or laundry-type washing machine, cap &gt;10kg</t>
  </si>
  <si>
    <t>Drying machines, capacity &lt;10 kg, except washer drier</t>
  </si>
  <si>
    <t>Drying machine, nes</t>
  </si>
  <si>
    <t>ironing machine and presses including fusing presses</t>
  </si>
  <si>
    <t>H845150</t>
  </si>
  <si>
    <t>Machines for reeling, unreeling, folding, cutting or pinking textile fabrics</t>
  </si>
  <si>
    <t>Drills of all kinds, for working in the hand, with self-contained electric motor</t>
  </si>
  <si>
    <t>saw for working in the hand, with self-contained electric motor</t>
  </si>
  <si>
    <t>Tools for working in the hand with self-contained electric motor (excl. drill...</t>
  </si>
  <si>
    <t>typewriters other than printers of heading 84.43, word-processing machine</t>
  </si>
  <si>
    <t>word-processing machines</t>
  </si>
  <si>
    <t>automatic typewriters</t>
  </si>
  <si>
    <t>typewriters, non-electric</t>
  </si>
  <si>
    <t>electronic calculators operable with internal power</t>
  </si>
  <si>
    <t>electronic calculators, printing , eternal power</t>
  </si>
  <si>
    <t>electronic calculators non printing external power</t>
  </si>
  <si>
    <t>Accounting machine</t>
  </si>
  <si>
    <t>Cash Register</t>
  </si>
  <si>
    <t>dig auto data proc w/cpu</t>
  </si>
  <si>
    <t>dig auto data unit</t>
  </si>
  <si>
    <t>digital process units wh</t>
  </si>
  <si>
    <t>Central storage units for automatic data-processing machines</t>
  </si>
  <si>
    <t>unit of auto data process</t>
  </si>
  <si>
    <t>automatic data process</t>
  </si>
  <si>
    <t>H847329</t>
  </si>
  <si>
    <t>Parts and accessories of non-electronic calculators, for accounting machines, cash registers or other machines, incorporating a calculating device, of heading 8470, n.e.s. (excl. electronic assemblies)</t>
  </si>
  <si>
    <t>Parts and accessories of automatic data-processing machines or for other machines of heading 8471, n.e.s.</t>
  </si>
  <si>
    <t>H847350</t>
  </si>
  <si>
    <t>Parts and accessories equally suitable for use with machines of two or more of the headings 8470 to 8472, n.e.s.</t>
  </si>
  <si>
    <t>Automatic beverage-vending machines incorporating heating or refrigerating devices</t>
  </si>
  <si>
    <t>Automatic vending machines</t>
  </si>
  <si>
    <t>Automatic beverage-vending machines, without heating or refrigerating devices</t>
  </si>
  <si>
    <t>Automatic goods-vending machines incorporating heating or refrigerating devices (excl. automatic beverage-vending machines)</t>
  </si>
  <si>
    <t>Money-changing machines</t>
  </si>
  <si>
    <t>Extruders for working rubber or plastics</t>
  </si>
  <si>
    <t>H847759</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</si>
  <si>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t>
  </si>
  <si>
    <t>H847790</t>
  </si>
  <si>
    <t>Parts of machinery for working rubber or plastics or for the manufacture of products from these materials, n.e.s.</t>
  </si>
  <si>
    <t>H847950</t>
  </si>
  <si>
    <t>Industrial robots, n.e.s.</t>
  </si>
  <si>
    <t>H847989</t>
  </si>
  <si>
    <t>Machines and mechanical appliances, n.e.s.</t>
  </si>
  <si>
    <t xml:space="preserve">Motors of an output not exceeding 37.5 W:DC motor
</t>
  </si>
  <si>
    <t xml:space="preserve">Universal AC or DC motors of an output exceeding 37.5 W
</t>
  </si>
  <si>
    <t xml:space="preserve">Other DC motors; DC generators:Of an output not exceeding 750 W:DC motors
</t>
  </si>
  <si>
    <t xml:space="preserve">Of an output exceeding 750W but not exceeding 75 kW:DC motor
</t>
  </si>
  <si>
    <t xml:space="preserve">Of an output exceeding 75 kW but not exceeding 375 kW:DC motors
</t>
  </si>
  <si>
    <t xml:space="preserve">Of an output exceeding 375 kW:Of an output exceeding 10000 kW
</t>
  </si>
  <si>
    <t xml:space="preserve">Other AC motors, single-phase:Other
</t>
  </si>
  <si>
    <t xml:space="preserve">Other AC motors, multi-phase:Of an output not exceeding 750 W
</t>
  </si>
  <si>
    <t xml:space="preserve">Three-phase; Of an output exceeding 750W but not exceeding 75 kW
</t>
  </si>
  <si>
    <t xml:space="preserve">Three-phase; Of an output exceeding 75 kW
</t>
  </si>
  <si>
    <t xml:space="preserve">AC generators (alternators):Of an output not exceeding 75 kVA
</t>
  </si>
  <si>
    <t xml:space="preserve">Of an output exceeding 75 kVA but not exceeding 375 kVA
</t>
  </si>
  <si>
    <t xml:space="preserve">Of an output exceeding 375 kVA but not exceeding 750 kVA
</t>
  </si>
  <si>
    <t xml:space="preserve">Of an output exceeding 750 kVA:Of an output exceeding 312500 kVA
</t>
  </si>
  <si>
    <t xml:space="preserve">Generating sets with compression-ignition internal combustion piston engines (diesel or semi-diesel engines):Of an output not exceeding 75 kVA
</t>
  </si>
  <si>
    <t xml:space="preserve">Of an output exceeding 75 kVA but not exceeding 375 kVA.
</t>
  </si>
  <si>
    <t xml:space="preserve">Of an output exceeding 375 kVA:exceeding 1500 kVAOf an output exceeding 10000 kVA
</t>
  </si>
  <si>
    <t xml:space="preserve">Generating sets with spark-ignition internal combustion piston engines:Electric portable generators of an output not exceeding 3.5kVA
</t>
  </si>
  <si>
    <t xml:space="preserve">Other Generating sets:Wind-powered
</t>
  </si>
  <si>
    <t xml:space="preserve">Electric rotary converters
</t>
  </si>
  <si>
    <t>H850300</t>
  </si>
  <si>
    <t>Parts suitable for use solely or principally with electric motors and generators, electric generating sets and rotary converters, n.e.s.</t>
  </si>
  <si>
    <t>General Electric</t>
  </si>
  <si>
    <t>H850431</t>
  </si>
  <si>
    <t>Transformers having a power handling capacity &lt;= 1 kVA (excl. liquid dielectric transformers)</t>
  </si>
  <si>
    <t>H850432</t>
  </si>
  <si>
    <t>Electrical transformers with a power handling capacity exceeding 1 kVA but not exceeding 16 kVA.</t>
  </si>
  <si>
    <t>Electrical transformers, static converters</t>
  </si>
  <si>
    <t>H850433</t>
  </si>
  <si>
    <t>Electrical transformers with a power handling capacity exceeding 16 kVA but not exceeding 500 kVA.</t>
  </si>
  <si>
    <t>Static converters</t>
  </si>
  <si>
    <t>H850450</t>
  </si>
  <si>
    <t>Inductors (excl. inductors for discharge lamps or tubes)</t>
  </si>
  <si>
    <t>Primary cells and primary batteries:</t>
  </si>
  <si>
    <t>Mercuric oxide</t>
  </si>
  <si>
    <t>Silver oxide</t>
  </si>
  <si>
    <t>Air-Zinc</t>
  </si>
  <si>
    <t>Lead-acid of a kind used for starting piston engines</t>
  </si>
  <si>
    <t>Other accumulators</t>
  </si>
  <si>
    <t>H850790</t>
  </si>
  <si>
    <t>Electric accumulators, including separators therefor; whether or not rectangular (including square)</t>
  </si>
  <si>
    <t>Vacuum cleaner, with self-contained electric motor, of a power not &gt; 1,500 W &amp; having a dust bag/ other receptacle</t>
  </si>
  <si>
    <t>vacuum cleaners, with self-contained electric motor, other than of 8508.11</t>
  </si>
  <si>
    <t>saws, hand-held, with self-contained electric motor</t>
  </si>
  <si>
    <t>other vacuum cleaner, not with self-contained electric motor</t>
  </si>
  <si>
    <t>Domestic kitchen waste dispensers</t>
  </si>
  <si>
    <t>domestic appliances with electric motor, nes</t>
  </si>
  <si>
    <t>shavers, with self-contained motor</t>
  </si>
  <si>
    <t>hair clippers, with self-contained electric motor</t>
  </si>
  <si>
    <t>hair-removing appliances w/sel</t>
  </si>
  <si>
    <t>H851150</t>
  </si>
  <si>
    <t>Generators of a kind used for internal combustion engines (excl. magneto dynamos and dual purpose starter-generators)</t>
  </si>
  <si>
    <t>lighting/signaling equipment as used on bicycles</t>
  </si>
  <si>
    <t>portable battery and magneto-electric lamps</t>
  </si>
  <si>
    <t>Electric brazing, soldering machines and apparatus</t>
  </si>
  <si>
    <t>electric resistance welding equipment, automatic</t>
  </si>
  <si>
    <t>Electric resistance welding equipment , non-automatic</t>
  </si>
  <si>
    <t>Automatic electric plasma, other arc welding equiment</t>
  </si>
  <si>
    <t>Electric instant, storage and immersion water heater</t>
  </si>
  <si>
    <t>Electric spaces heating nes and soil heating apparatus</t>
  </si>
  <si>
    <t>electric hair dryers</t>
  </si>
  <si>
    <t>electro-thermic hairdressing apparatus, nes</t>
  </si>
  <si>
    <t>Electro thermic hand drying apparatus</t>
  </si>
  <si>
    <t>Electric cooking, grilling and roasting equipment nes</t>
  </si>
  <si>
    <t>electric toaster, domestic</t>
  </si>
  <si>
    <t>electro-thermic appliances, domestic , nes</t>
  </si>
  <si>
    <t>line telephone sets, cord</t>
  </si>
  <si>
    <t>telephones for cellular networks/off wireless networks, other than line telephone sets with cordless headsets</t>
  </si>
  <si>
    <t>H851713</t>
  </si>
  <si>
    <t>Smartphones for wireless networks</t>
  </si>
  <si>
    <t>other telephone sets, incl telephone for cellular network for other wireless networks other than 8517.11 &amp; 8517.12</t>
  </si>
  <si>
    <t>facsimiles machines</t>
  </si>
  <si>
    <t>teleprinters</t>
  </si>
  <si>
    <t>telephonic or telegraphic switching apparatus</t>
  </si>
  <si>
    <t>machines for the reception, conversion and transmission/ regeneration of voice, images/ other data, incl switiching and routing apparatus</t>
  </si>
  <si>
    <t>H851771</t>
  </si>
  <si>
    <t>AERIALS AND AERIAL REFLECTORS OF ALL KINDS, OF TELEPHONE SETS, TELEPHO</t>
  </si>
  <si>
    <t>H851779</t>
  </si>
  <si>
    <t>Parts of telephone sets, telephones for cellular netwo</t>
  </si>
  <si>
    <t>microphones and stands thereof</t>
  </si>
  <si>
    <t>single loudspeaker, mounted in encloure</t>
  </si>
  <si>
    <t>multiple loudspeaker, mounted in single encloure</t>
  </si>
  <si>
    <t>headphones, earphones, combinations</t>
  </si>
  <si>
    <t>Headphones and earphones, whether or not combined with microphone, and sets consisting of a microphone and one or more loudspeakers (excl. telephone sets, hearing aids and helmets with built-in headphones, whether or not incorporating a microphone)</t>
  </si>
  <si>
    <t>Coin or disc-operated record player</t>
  </si>
  <si>
    <t>apparatus operated by coin, banknotes, bankcards, tokens/ by other means of payment</t>
  </si>
  <si>
    <t>record-player with loudspeaker, nes</t>
  </si>
  <si>
    <t>Turntables ( record-decks)</t>
  </si>
  <si>
    <t>telephone answering machines</t>
  </si>
  <si>
    <t>other sound recording/reproducing apparatus, using magnetic optical/semi-conductor media other than 8519.20, 8519.30, 8519.50</t>
  </si>
  <si>
    <t>other sound recording/reproducing apparatus, other n.e.s in Ch. 85.19</t>
  </si>
  <si>
    <t>pocket-size cassette-pla</t>
  </si>
  <si>
    <t>H8519931</t>
  </si>
  <si>
    <t>turntables with automatic record changing mechanism</t>
  </si>
  <si>
    <t>video recording/reproducing apparatus, magnetic tape</t>
  </si>
  <si>
    <t>video record/reproduction apparatus not magnetic tape</t>
  </si>
  <si>
    <t>H852329</t>
  </si>
  <si>
    <t xml:space="preserve">
Magnetic media for the recording of sound or of other phenomena (excl. cards incorporating a magnetic stripe)</t>
  </si>
  <si>
    <t>H852349</t>
  </si>
  <si>
    <t>Optical media for the recording of sound or of other phenomena (excl. unrecorded and goods of chapter 37)</t>
  </si>
  <si>
    <t>H852380</t>
  </si>
  <si>
    <t>Media for the recording of sound or of other phenomena, whether or not recorded, incl. matrices and masters for the production of discs (excl. magnetic, optical and semiconductor media)</t>
  </si>
  <si>
    <t>Transmission apparatus for radio-broadcasting/televison incorporating</t>
  </si>
  <si>
    <t>television cameras, digital cameras and video cameras recorders</t>
  </si>
  <si>
    <t>H852589</t>
  </si>
  <si>
    <t>Television cameras, digital cameras and video camera recorders (excl. high-speed, radiation-hardened or radiation-tolerant, and night vision goods)</t>
  </si>
  <si>
    <t>H852692</t>
  </si>
  <si>
    <t>Radar apparatus, radio navigational aid apparatus and radio remote control apparatus:</t>
  </si>
  <si>
    <t>pocket-size radio-casset</t>
  </si>
  <si>
    <t>Radio receivers, portable , non-recording</t>
  </si>
  <si>
    <t>Radio receiver, external power, sound reproducer/record</t>
  </si>
  <si>
    <t>H852779</t>
  </si>
  <si>
    <t>Reception Apparatus for Radio Broadcasting e.g Wireless access points</t>
  </si>
  <si>
    <t>Other reception apparatus for broadcasting , combined with sound recording/reproducing apparatus</t>
  </si>
  <si>
    <t>other reception apparatus for radio-broadcasting, not combined with sound recording/reproducing apparatus but combined with a clock</t>
  </si>
  <si>
    <t>other reception apparatus for radio-broadcasting excl. 8527.91 and 8527.92</t>
  </si>
  <si>
    <t>B&amp;W video monitors</t>
  </si>
  <si>
    <t>Lead/Mercury</t>
  </si>
  <si>
    <t>Cathode-ray tube monitors, of a kind solely/principally used in an automatic data processing system of healing 84.71</t>
  </si>
  <si>
    <t>Other cathode-ray tube monitors, not of a kind solely/principally used in an automatic data processing system of heading 84.71</t>
  </si>
  <si>
    <t>Other monitors, not of a kind solely principally used in an automatic data processing system of heading 84.71</t>
  </si>
  <si>
    <t>projectors, of a kind solely/principally used in automatic data processing system of heading 84.71</t>
  </si>
  <si>
    <t>H852862</t>
  </si>
  <si>
    <t>Projectors capable of directly connecting to and designed for use with an automatic data processing machine of heading 8471 (excl. with TV receiver)</t>
  </si>
  <si>
    <t>projectors, not of a kind solely/principally used in automatic data processing system of heading 84.71</t>
  </si>
  <si>
    <t>reception apparatus for television. not designed to incorporate a video display/screen</t>
  </si>
  <si>
    <t>Other colour reception apparatus for television, whether/ not incorporating radio-broadcast receivers/sound/video recording reproducing apparatus</t>
  </si>
  <si>
    <t>Other reception apparatus for television, whether/not incorporate radio-broadcast receivers/sound/video recording/reproducing apparatus , black and white/ other monochrome</t>
  </si>
  <si>
    <t>H852910</t>
  </si>
  <si>
    <t>Aerials and aerial reflectors of all kinds; parts suitable for use therewith.</t>
  </si>
  <si>
    <t>H853080</t>
  </si>
  <si>
    <t>Electrical signalling, safety or traffic control equipment (excl. that for railways or tramways and mechanical or electromechanical equipment of heading 8608)</t>
  </si>
  <si>
    <t>Signalling apparatus and parts</t>
  </si>
  <si>
    <t>electric sound or visual signaling apparatus</t>
  </si>
  <si>
    <t>H853190</t>
  </si>
  <si>
    <t>Parts of electric sound or visual signalling apparatus, n.e.s.</t>
  </si>
  <si>
    <t>H853210</t>
  </si>
  <si>
    <t>Fixed capacitors designed for use in 50/60 Hz circuits and having a reactive power-handling capacity of &gt;= 0,5 kvar "power capacitors"</t>
  </si>
  <si>
    <t>Electrical Capacitors and Parts</t>
  </si>
  <si>
    <t>H853229</t>
  </si>
  <si>
    <t>Fixed electrical capacitors (excl. tantalum, aluminium electrolytic, ceramic, paper, plastic and power capacitors)</t>
  </si>
  <si>
    <t>H853329</t>
  </si>
  <si>
    <t>Fixed electrical resistors for a power handling capacity &gt; 20 W (excl. heating resistors)</t>
  </si>
  <si>
    <t>Electrical resistors excluding heating</t>
  </si>
  <si>
    <t>H853339</t>
  </si>
  <si>
    <t>Wirewound variable electrical resistors, incl. rheostats and potentiometers, for a power handling capacity &gt; 20 W (excl. heating resistors)</t>
  </si>
  <si>
    <t>H853340</t>
  </si>
  <si>
    <t>Electrical variable resistors, incl. rheostats and potentiometers (excl. wirewound variable resistors and heating resistors)</t>
  </si>
  <si>
    <t>H853530</t>
  </si>
  <si>
    <t>Isolating switches and make-and-break switches, for a voltage &gt; 1.000 V</t>
  </si>
  <si>
    <t>Electrical apparatus &gt;1000V switches</t>
  </si>
  <si>
    <t>H853540</t>
  </si>
  <si>
    <t>Lightning arresters, voltage limiters and surge suppressors, for a voltage &gt; 1.000 V</t>
  </si>
  <si>
    <t>H853590</t>
  </si>
  <si>
    <t>Electrical apparatus for switching or protecting electrical circuits, or for making connections to or in electrical circuits, for a voltage &gt; 1.000 V (excl. fuses, automatic circuit breakers, isolating switches, make-and-break switches, lightning arresters, voltage limiters, surge suppressors and control desks, cabinets, panels etc. of heading 8537)</t>
  </si>
  <si>
    <t>H853610</t>
  </si>
  <si>
    <t>Fuses for a voltage &lt;= 1.000 V</t>
  </si>
  <si>
    <t>Low-voltage electrical connectors</t>
  </si>
  <si>
    <t>H853620</t>
  </si>
  <si>
    <t>Automatic circuit breakers for a voltage &lt;= 1.000 V</t>
  </si>
  <si>
    <t>H853630</t>
  </si>
  <si>
    <t>Electrical apparatus for switching or protecting electrical circuits, or for making connections to or in electrical circuits, e.g., switches, relays, fuses, surge suppressors, plugs, sockets, lamp holders and junction boxes, for a voltage &lt;= 1.000 V</t>
  </si>
  <si>
    <t>H853641</t>
  </si>
  <si>
    <t>Relays for a voltage &lt;= 60 V</t>
  </si>
  <si>
    <t>H853649</t>
  </si>
  <si>
    <t>Relays for a voltage &gt; 60 V but &lt;= 1.000 V</t>
  </si>
  <si>
    <t>Switches for a voltage &lt;= 1.000 V (excl. relays and automatic circuit breakers)</t>
  </si>
  <si>
    <t>H853669</t>
  </si>
  <si>
    <t>Plugs and sockets for a voltage &lt;= 1.000 V (excl. lamp holders)</t>
  </si>
  <si>
    <t>H853710</t>
  </si>
  <si>
    <t>Boards, cabinets and similar combinations of apparatus for electric control or the distribution of electricity, for a voltage &lt;= 1.000 V</t>
  </si>
  <si>
    <t>Electrical control boards and panels</t>
  </si>
  <si>
    <t>H853720</t>
  </si>
  <si>
    <t>Boards, cabinets and similar combinations of apparatus for electric control or the distribution of electricity, for a voltage &gt; 1.000 V</t>
  </si>
  <si>
    <t>H853810</t>
  </si>
  <si>
    <t>Boards, panels, consoles, desks, cabinets and other bases for the goods of heading 8537, not equipped with their apparatus</t>
  </si>
  <si>
    <t>Electrical Machinery Equipment Parts</t>
  </si>
  <si>
    <t>Parts suitable for use solely or principally with the apparatus of heading 8535, 8536 or 8537, n.e.s. (excl. boards, panels, consoles, desks, cabinets and other bases for the goods of heading 8537, not equipped with their apparatus)</t>
  </si>
  <si>
    <t>Gas Discharge</t>
  </si>
  <si>
    <t>"Other of a power not exceeding 200 W and for a voltage exceeding 100 V: Projector lamps / Other, of a power of 15 W or more and for a voltage not exceeding 260V"</t>
  </si>
  <si>
    <t>Carbon filament lamps 
Projector lamps 
Radiator lamps 
Torch lamps 
Lamps, identifiable for use solely or principally with motor vehicles 
Other, vacuum type, of less than 15 W 
Other, of a power exceeding 200 W but not exceeding 1 000 W and for a voltage exceeding 100 V but not exceeding 260 V 
Other, not exceeding 100 W, identifiable for use solely or principally in headlamps for miners</t>
  </si>
  <si>
    <t>Discharge lamps (excluding ultra-violet lamps):  Fluorescent, hot cathode: Linear (excluding mercury vapour lamps) of a length of 600 mm or more but not exceeding 2 500 mm, of a diameter of 25 mm or more but not exceeding 40 mm and of 20 W or more but not exceeding 105 
Other</t>
  </si>
  <si>
    <t>Discharge lamps, other than ultra-violet lamps, nes</t>
  </si>
  <si>
    <t>Light-emitting diode (LED) modules</t>
  </si>
  <si>
    <t>Light-emitting diode (LED) lamps Of the screw-in, bayonet or similar types : Other</t>
  </si>
  <si>
    <t>H854120</t>
  </si>
  <si>
    <t>Transistors (excluding photosensitive transistors)</t>
  </si>
  <si>
    <t>Solar panels or modules; Semiconductor devices and parts</t>
  </si>
  <si>
    <t>Photosensitive semi-conductor devices, including photo voltaic cells whether or not assembled in modules or made up into panels; light-emitting diodes (LED)</t>
  </si>
  <si>
    <t>Photovoltaic cells assembled in modules or made up into panels</t>
  </si>
  <si>
    <t>H854290</t>
  </si>
  <si>
    <t>Parts of electronic integrated circuits</t>
  </si>
  <si>
    <t>Electric fence energizer</t>
  </si>
  <si>
    <t>Monitoring, measuring &amp; control instruments</t>
  </si>
  <si>
    <t>H854390</t>
  </si>
  <si>
    <t>Parts of electrical machines and apparatus, having individual functions, n.e.s. in chapter 85</t>
  </si>
  <si>
    <t>H854419</t>
  </si>
  <si>
    <t>Insulated (including enamelled or anodised) wire, cable (including co-axial cable) and other insulated electric conductors, whether or not fitted with connectors; optical fibre</t>
  </si>
  <si>
    <t>photographic discharge lamp flashlight apparatus</t>
  </si>
  <si>
    <t>photographic flashlight apparatus, nes</t>
  </si>
  <si>
    <t>cinematographic camera for film &gt;16mm wide</t>
  </si>
  <si>
    <t>cinematographic projector</t>
  </si>
  <si>
    <t>slide projectors</t>
  </si>
  <si>
    <t>image projectors, except slide/microform</t>
  </si>
  <si>
    <t>photographic enlarger and reducers, other than cine</t>
  </si>
  <si>
    <t>Apparatus and equipment for automatically developing photographic or cinematographic film or paper in rolls or for automatically exposing developed film to rolls of photographic paper</t>
  </si>
  <si>
    <t>Photographic laboratory equipment</t>
  </si>
  <si>
    <t>App and Equipment for ph labor</t>
  </si>
  <si>
    <t>Surveying and measuring instruments</t>
  </si>
  <si>
    <t>Photogrammetrical surveying instruments and appliances</t>
  </si>
  <si>
    <t>Instruments and appliances used in geodesy, topography, hydrography, oceanography, hydrology, meteorology or geophysics (excl. compasses, rangefinders, theodolites, tachymeters "tacheometers", levels and photogrammetrical surveying instruments and appliances)</t>
  </si>
  <si>
    <t>micrometer calipers and gauges</t>
  </si>
  <si>
    <t>Ultrasonic scanning apparatus</t>
  </si>
  <si>
    <t>Magnetic resonance image</t>
  </si>
  <si>
    <t>scintigraphy apparatus</t>
  </si>
  <si>
    <t>Electrico-diagnostic apparatus, nus</t>
  </si>
  <si>
    <t>H901820</t>
  </si>
  <si>
    <t>ULTRA-VIOLET OR INFRA-RED RAY APPARATUS</t>
  </si>
  <si>
    <t>H901849</t>
  </si>
  <si>
    <t>OTHER INSTRUMENTS AND APPLIANCES, USED IN DENTAL SCIENCES; - OTHER</t>
  </si>
  <si>
    <t>H901890</t>
  </si>
  <si>
    <t>INSTRUMENTS AND APPLIANCES USED IN MEDICAL, SURGICAL, DENTAL OR VETERINARY SCIENCES, INCLUDING SCINTIGRAPHIC APPARATUS, OTHER ELECTRO-MEDICAL APPARATUS AND SIGHT-TESTING INSTRUMENTS; -  - OTHER INSTRUMENTS AND APPLIANCES</t>
  </si>
  <si>
    <t>H901920</t>
  </si>
  <si>
    <t>Ozone therapy, oxygen therapy, aerosol therapy, artificial respiration or other therapeutic respiration apparatus, incl. parts and accessories</t>
  </si>
  <si>
    <t>hearing aid except parts and accessories</t>
  </si>
  <si>
    <t>H902300</t>
  </si>
  <si>
    <t>Instruments, Apparatus And Models, Designed For Demonstrational Purposes, Unsuitable For Other Uses, And Parts And Accessories.</t>
  </si>
  <si>
    <t>machines for testing mechanical properties of metal</t>
  </si>
  <si>
    <t>Machines for testing mechanical properties</t>
  </si>
  <si>
    <t>thermometers, except liquid filled</t>
  </si>
  <si>
    <t>Hydrometer, pyrometer \ hygrometer, alone or combined</t>
  </si>
  <si>
    <t>equipment to measure or check pressure</t>
  </si>
  <si>
    <t>equipment to measure, check gas/liquid properties nes</t>
  </si>
  <si>
    <t>equipment to measure, check gas/liquid properties: Parts</t>
  </si>
  <si>
    <t>gas/smoke analysis apparatus</t>
  </si>
  <si>
    <t>equipment for physical or chemical analysis nes</t>
  </si>
  <si>
    <t>H902830</t>
  </si>
  <si>
    <t>Electricity supply or production meters, incl. calibrating meters therefor</t>
  </si>
  <si>
    <t>H902890</t>
  </si>
  <si>
    <t>Parts and accessories for gas, liquid or electricity supply or production meters, n.e.s.</t>
  </si>
  <si>
    <t>H903010</t>
  </si>
  <si>
    <t>Radiation based sensor for density measurement</t>
  </si>
  <si>
    <t>cathode-ray oscilloscope, oscillographs</t>
  </si>
  <si>
    <t>H903031</t>
  </si>
  <si>
    <t>Multimeters for voltage, current, resistance or electrical power, without recording device</t>
  </si>
  <si>
    <t>H903032</t>
  </si>
  <si>
    <t>Multimeters with recording device</t>
  </si>
  <si>
    <t>ammeter, voltmeters, ohm meter, ect non-recording</t>
  </si>
  <si>
    <t>Gain, distortion and crosstalk meters, etc</t>
  </si>
  <si>
    <t>H903084</t>
  </si>
  <si>
    <t>Instruments and apparatus for measuring or checking electrical quantities (for their high precision grid monitoring devices)</t>
  </si>
  <si>
    <t>Other instruments and apparatus for measuring or checking electrical quantities (for their multifunctional measurement devices)</t>
  </si>
  <si>
    <t>H903090</t>
  </si>
  <si>
    <t>Parts and accessories for instruments and apparatus for measuring or checking electrical quantities or for detecting ionising radiations, n.e.s.</t>
  </si>
  <si>
    <t>Optical instruments</t>
  </si>
  <si>
    <t>Instruments, appliances and machines for measuring or checking, not elsewhere specified in chapter 90 (excl. optical)</t>
  </si>
  <si>
    <t>thermostats</t>
  </si>
  <si>
    <t>H903289</t>
  </si>
  <si>
    <t>Regulating or controlling instruments and apparatus (excl. hydraulic or pneumatic, manostats, thermostats, and taps, cocks and valves of heading 8481)</t>
  </si>
  <si>
    <t>H903290</t>
  </si>
  <si>
    <t>Automatic regulating instruments: Parts and accessories for regulating or controlling instruments and apparatus, n.e.s. e.g. Battery Management Systems</t>
  </si>
  <si>
    <t>wrist-watch, precious metal, battery with hands</t>
  </si>
  <si>
    <t>Clocks and watches and parts thereof</t>
  </si>
  <si>
    <t>wrist watch, precious metal , battery opto/ electric</t>
  </si>
  <si>
    <t>Wrist-watches of precious metal or of metal clad with precious metal, whether or not incorporating a stop-watch facility, electrically operated, with opto-electronic display and with combined mechanical and opto-electronic display (excl. with backs made of steel)</t>
  </si>
  <si>
    <t>pocket-watch, precious-metal case battery</t>
  </si>
  <si>
    <t>wrist watch, base-metal case, battery with hands</t>
  </si>
  <si>
    <t>wrist watch, based-metal case , battery, opto/electric</t>
  </si>
  <si>
    <t>wrist watch, based-metal case, battery, other</t>
  </si>
  <si>
    <t>pocket-watch, base-metal, battery</t>
  </si>
  <si>
    <t>Clocks with watch movements, battery( except vehicles)</t>
  </si>
  <si>
    <t>clocks with watch movement, nes ( except vehicles)</t>
  </si>
  <si>
    <t>alarm clocks, battery or mains powered</t>
  </si>
  <si>
    <t>wall clocks, battery or main powered</t>
  </si>
  <si>
    <t>Clocks, electrically operated (excl. wrist-watches, pocket-watches and other watches of heading 9101 or 9102, clocks with watch movements of heading 9103, instrument panel clocks and the like of heading 9104, alarm clocks and wall clocks)</t>
  </si>
  <si>
    <t>Clocks  nes battery or mains powered</t>
  </si>
  <si>
    <t>H910610</t>
  </si>
  <si>
    <t>Time registers and time recorders</t>
  </si>
  <si>
    <t>H910690</t>
  </si>
  <si>
    <t>Time of day recording apparatus and apparatus for measuring, recording or otherwise indicating intervals of time, with clock or watch movement or with synchronous motor</t>
  </si>
  <si>
    <t>Time switches with clock or watch movement or with synchronous motor</t>
  </si>
  <si>
    <t>assembled battery watch movement , mechanical display</t>
  </si>
  <si>
    <t>assembled battery watch movement, opto-electric display</t>
  </si>
  <si>
    <t>assembles battery watch movement, nes</t>
  </si>
  <si>
    <t>watch movement ,complete and assembled , auto-winding</t>
  </si>
  <si>
    <t>watch movement, complete and assemble ( excl. electrically operated) other</t>
  </si>
  <si>
    <t>clock movement, complete and assemble , battery/alarm</t>
  </si>
  <si>
    <t>clock movement , complete and assembled, battery nes</t>
  </si>
  <si>
    <t>Keyboard instruments electrical/ requiring amplifier</t>
  </si>
  <si>
    <t>H940290</t>
  </si>
  <si>
    <t>Operating tables, examination tables, and other medical, dental, surgical or veterinary furniture (excl. dentists' or similar chairs, special tables for X-ray examination, and stretchers and litters, incl. trolley-stretchers)</t>
  </si>
  <si>
    <t>Medical furniture and parts</t>
  </si>
  <si>
    <t>electric tables, desk, bedside and floor lamps</t>
  </si>
  <si>
    <t>Lighting set of a kind used for Christmas trees</t>
  </si>
  <si>
    <t>Other, designed for use solely with light-emitting diode (LED) light sources: Ships navigation lamps Shadowless, commonly used in operating theatres or by dental surgeon Other, with base and diffusers of base metal Floodlights and spotlights designed for use solely or principally with theatre, stage, television or film production Rope lights, having a casing of polymers of vinyl (chloride) with an outside diameter of 13 mm or more but not exceeding 15 mm, internally fitted with interconnected lamps</t>
  </si>
  <si>
    <t>Other: Ship navigation lamps Shadowless, commonly used in operating theatres or by dental surgeon Other, with base and diffusers of base metal 
Floodlights and spotlights designed for use solely or principally with theatre, stage, television or film productions Rope lights, having a casing of polymers of vinyl (chloride) with an outside diameter of 13 mm or more but not exceeding 15 mm, internally fitter with interconnected lamps, Other -Non-electrical luminaries and lighting fittings</t>
  </si>
  <si>
    <t>Tricycles, scooters, paddle cars and similar wheeled toys; carriages, dolls, other toys, reduced-size</t>
  </si>
  <si>
    <t>electric trains , train set ,ect</t>
  </si>
  <si>
    <t>toy musical instruments, apparatus</t>
  </si>
  <si>
    <t>video games used with a television receiver</t>
  </si>
  <si>
    <t>Video game consoles and machines, table or parlour games, including pintables, billiards, special tables for casino games and automatic bowling equipment, amusement
machines operated by coins, banknotes, bank cards, tokens or by any other means of payment.:</t>
  </si>
  <si>
    <t>articles for funfair, table and parlor games, nes</t>
  </si>
  <si>
    <t>H950542</t>
  </si>
  <si>
    <t>"Other, designed for use solely with light-emitting diode (LED) light sources: Ships navigation lamps 
Shadowless, commonly used in operating theatres or by dental surgeon 
Other, with base and diffusers of base metal 
Floodlights and spotlights designed for use solely or principally with theatre, stage, television or film production 
Rope lights, having a casing of polymers of vinyl (chloride) with an outside diameter of 13 mm or more but not exceeding 15 mm, internally fitted with interconnected lamps 
Other "</t>
  </si>
  <si>
    <t>H950590</t>
  </si>
  <si>
    <t>Lighting Equipment</t>
  </si>
  <si>
    <t>Complete you Placed on market (PoM) Units in column D. This is the number of units placed on market during the preiod.</t>
  </si>
  <si>
    <t>Upload this completed template on the ERA portal - https://portal.eranpc.co.za</t>
  </si>
  <si>
    <t>Select a waste stream for your product line and type it in the cell in column F. Please refer to the below guidance around waste streams.</t>
  </si>
  <si>
    <t>All placed on market data reported on for reporting periods after July 2023 will use the Complex waste classifications for products with focus material. If you are reporting for the full 2023 year, use the Complex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</si>
</sst>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R&quot;#,##0.00"/>
    <numFmt numFmtId="165" formatCode="_-* #,##0.0000_-;\-* #,##0.0000_-;_-* &quot;-&quot;??_-;_-@_-"/>
    <numFmt numFmtId="166" formatCode="_-* #,##0.00000_-;\-* #,##0.00000_-;_-* &quot;-&quot;??_-;_-@_-"/>
  </numFmts>
  <fonts count="17" x14ac:knownFonts="1">
    <font>
      <sz val="11"/>
      <color theme="1"/>
      <name val="Calibri"/>
      <family val="2"/>
      <scheme val="minor"/>
    </font>
    <font>
      <sz val="10"/>
      <name val="Arial"/>
      <family val="2"/>
    </font>
    <font>
      <sz val="8"/>
      <name val="Calibri"/>
      <family val="2"/>
      <scheme val="minor"/>
    </font>
    <font>
      <b/>
      <sz val="9"/>
      <color indexed="81"/>
      <name val="Tahoma"/>
      <family val="2"/>
    </font>
    <font>
      <sz val="9"/>
      <color indexed="81"/>
      <name val="Tahoma"/>
      <family val="2"/>
    </font>
    <font>
      <sz val="11"/>
      <color theme="1"/>
      <name val="Rubik Light"/>
    </font>
    <font>
      <sz val="10"/>
      <color theme="1"/>
      <name val="Rubik Light"/>
    </font>
    <font>
      <b/>
      <sz val="10"/>
      <color theme="1"/>
      <name val="Rubik Light"/>
    </font>
    <font>
      <b/>
      <sz val="9"/>
      <color theme="1"/>
      <name val="Rubik Light"/>
    </font>
    <font>
      <sz val="9"/>
      <color theme="1"/>
      <name val="Rubik Light"/>
    </font>
    <font>
      <sz val="10"/>
      <name val="Rubik Light"/>
    </font>
    <font>
      <b/>
      <sz val="10"/>
      <color theme="0"/>
      <name val="Rubik Light"/>
    </font>
    <font>
      <b/>
      <sz val="10"/>
      <color rgb="FF0B5C59"/>
      <name val="Rubik Light"/>
    </font>
    <font>
      <sz val="11"/>
      <color theme="0"/>
      <name val="Rubik Light"/>
    </font>
    <font>
      <b/>
      <sz val="11"/>
      <color theme="0"/>
      <name val="Rubik Light"/>
    </font>
    <font>
      <sz val="11"/>
      <color theme="1"/>
      <name val="Calibri"/>
      <family val="2"/>
      <scheme val="minor"/>
    </font>
    <font>
      <sz val="8"/>
      <color theme="1"/>
      <name val="Rubik Light"/>
    </font>
  </fonts>
  <fills count="4">
    <fill>
      <patternFill patternType="none"/>
    </fill>
    <fill>
      <patternFill patternType="gray125"/>
    </fill>
    <fill>
      <patternFill patternType="solid">
        <fgColor theme="0" tint="-0.14999847407452621"/>
        <bgColor indexed="64"/>
      </patternFill>
    </fill>
    <fill>
      <patternFill patternType="solid">
        <fgColor rgb="FF0B5C5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43" fontId="15" fillId="0" borderId="0" applyFont="0" applyFill="0" applyBorder="0" applyAlignment="0" applyProtection="0"/>
  </cellStyleXfs>
  <cellXfs count="47">
    <xf numFmtId="0" fontId="0" fillId="0" borderId="0" xfId="0"/>
    <xf numFmtId="0" fontId="5" fillId="0" borderId="0" xfId="0" applyFont="1" applyProtection="1">
      <protection locked="0"/>
    </xf>
    <xf numFmtId="0" fontId="5" fillId="0" borderId="0" xfId="0" applyFont="1"/>
    <xf numFmtId="0" fontId="6" fillId="0" borderId="0" xfId="0" applyFont="1" applyAlignment="1">
      <alignment horizontal="left" wrapText="1"/>
    </xf>
    <xf numFmtId="0" fontId="6" fillId="0" borderId="0" xfId="0" applyFont="1" applyAlignment="1">
      <alignment wrapText="1"/>
    </xf>
    <xf numFmtId="0" fontId="6" fillId="0" borderId="0" xfId="0" applyFont="1" applyProtection="1">
      <protection locked="0"/>
    </xf>
    <xf numFmtId="1" fontId="6" fillId="0" borderId="0" xfId="0" applyNumberFormat="1" applyFont="1" applyProtection="1">
      <protection locked="0"/>
    </xf>
    <xf numFmtId="2" fontId="6" fillId="0" borderId="0" xfId="0" applyNumberFormat="1" applyFont="1" applyAlignment="1">
      <alignment horizontal="center" wrapText="1"/>
    </xf>
    <xf numFmtId="0" fontId="6" fillId="0" borderId="0" xfId="0" applyFont="1"/>
    <xf numFmtId="2" fontId="6" fillId="0" borderId="0" xfId="0" applyNumberFormat="1" applyFont="1"/>
    <xf numFmtId="0" fontId="6" fillId="0" borderId="0" xfId="0" applyFont="1" applyAlignment="1">
      <alignment horizontal="center" wrapText="1"/>
    </xf>
    <xf numFmtId="2" fontId="6" fillId="0" borderId="0" xfId="0" applyNumberFormat="1" applyFont="1" applyProtection="1">
      <protection locked="0"/>
    </xf>
    <xf numFmtId="0" fontId="7" fillId="0" borderId="0" xfId="0" applyFont="1" applyAlignment="1" applyProtection="1">
      <alignment horizontal="center" wrapText="1"/>
      <protection hidden="1"/>
    </xf>
    <xf numFmtId="0" fontId="8" fillId="0" borderId="0" xfId="0" applyFont="1" applyAlignment="1" applyProtection="1">
      <alignment wrapText="1"/>
      <protection hidden="1"/>
    </xf>
    <xf numFmtId="0" fontId="7" fillId="2" borderId="0" xfId="0" applyFont="1" applyFill="1" applyAlignment="1" applyProtection="1">
      <alignment horizontal="center" wrapText="1"/>
      <protection hidden="1"/>
    </xf>
    <xf numFmtId="0" fontId="7" fillId="2" borderId="0" xfId="0" applyFont="1" applyFill="1" applyAlignment="1" applyProtection="1">
      <alignment horizontal="left" wrapText="1"/>
      <protection hidden="1"/>
    </xf>
    <xf numFmtId="0" fontId="7" fillId="0" borderId="0" xfId="0" applyFont="1" applyAlignment="1" applyProtection="1">
      <alignment wrapText="1"/>
      <protection hidden="1"/>
    </xf>
    <xf numFmtId="0" fontId="7" fillId="0" borderId="0" xfId="0" applyFont="1" applyAlignment="1" applyProtection="1">
      <alignment horizontal="center"/>
      <protection hidden="1"/>
    </xf>
    <xf numFmtId="0" fontId="6" fillId="0" borderId="0" xfId="0" applyFont="1" applyAlignment="1" applyProtection="1">
      <alignment horizontal="center"/>
      <protection hidden="1"/>
    </xf>
    <xf numFmtId="0" fontId="9" fillId="0" borderId="1" xfId="0" applyFont="1" applyBorder="1" applyAlignment="1" applyProtection="1">
      <alignment wrapText="1"/>
      <protection hidden="1"/>
    </xf>
    <xf numFmtId="0" fontId="6" fillId="2" borderId="1" xfId="0" applyFont="1" applyFill="1" applyBorder="1" applyAlignment="1" applyProtection="1">
      <alignment horizontal="center" wrapText="1"/>
      <protection hidden="1"/>
    </xf>
    <xf numFmtId="0" fontId="6" fillId="2" borderId="1" xfId="0" applyFont="1" applyFill="1" applyBorder="1" applyAlignment="1" applyProtection="1">
      <alignment horizontal="left" wrapText="1"/>
      <protection hidden="1"/>
    </xf>
    <xf numFmtId="0" fontId="6" fillId="0" borderId="1" xfId="0" applyFont="1" applyBorder="1" applyAlignment="1" applyProtection="1">
      <alignment wrapText="1"/>
      <protection hidden="1"/>
    </xf>
    <xf numFmtId="0" fontId="6" fillId="0" borderId="1" xfId="0" applyFont="1" applyBorder="1" applyProtection="1">
      <protection hidden="1"/>
    </xf>
    <xf numFmtId="164" fontId="6" fillId="0" borderId="0" xfId="0" applyNumberFormat="1" applyFont="1"/>
    <xf numFmtId="0" fontId="10" fillId="0" borderId="0" xfId="1" applyFont="1" applyAlignment="1" applyProtection="1">
      <alignment horizontal="center"/>
      <protection hidden="1"/>
    </xf>
    <xf numFmtId="0" fontId="9" fillId="0" borderId="0" xfId="0" applyFont="1" applyAlignment="1" applyProtection="1">
      <alignment wrapText="1"/>
      <protection hidden="1"/>
    </xf>
    <xf numFmtId="3" fontId="6" fillId="0" borderId="0" xfId="0" applyNumberFormat="1" applyFont="1" applyAlignment="1" applyProtection="1">
      <alignment horizontal="center"/>
      <protection hidden="1"/>
    </xf>
    <xf numFmtId="0" fontId="6" fillId="0" borderId="0" xfId="0" applyFont="1" applyProtection="1">
      <protection hidden="1"/>
    </xf>
    <xf numFmtId="0" fontId="6" fillId="2" borderId="0" xfId="0" applyFont="1" applyFill="1" applyAlignment="1" applyProtection="1">
      <alignment horizontal="center"/>
      <protection hidden="1"/>
    </xf>
    <xf numFmtId="3" fontId="6" fillId="2" borderId="0" xfId="0" applyNumberFormat="1" applyFont="1" applyFill="1" applyAlignment="1" applyProtection="1">
      <alignment horizontal="center"/>
      <protection hidden="1"/>
    </xf>
    <xf numFmtId="1" fontId="6" fillId="0" borderId="0" xfId="0" applyNumberFormat="1" applyFont="1" applyAlignment="1" applyProtection="1">
      <alignment wrapText="1"/>
      <protection locked="0"/>
    </xf>
    <xf numFmtId="0" fontId="6" fillId="0" borderId="1" xfId="0" applyFont="1" applyBorder="1" applyAlignment="1" applyProtection="1">
      <alignment wrapText="1"/>
      <protection locked="0"/>
    </xf>
    <xf numFmtId="0" fontId="13" fillId="3" borderId="1" xfId="0" applyFont="1" applyFill="1" applyBorder="1" applyAlignment="1">
      <alignment horizontal="left" wrapText="1"/>
    </xf>
    <xf numFmtId="0" fontId="13" fillId="3" borderId="1" xfId="0" applyFont="1" applyFill="1" applyBorder="1" applyAlignment="1">
      <alignment wrapText="1"/>
    </xf>
    <xf numFmtId="1" fontId="13" fillId="3" borderId="1" xfId="0" applyNumberFormat="1" applyFont="1" applyFill="1" applyBorder="1" applyProtection="1">
      <protection locked="0"/>
    </xf>
    <xf numFmtId="2" fontId="13" fillId="3" borderId="1" xfId="0" applyNumberFormat="1" applyFont="1" applyFill="1" applyBorder="1" applyAlignment="1">
      <alignment horizontal="center" wrapText="1"/>
    </xf>
    <xf numFmtId="2" fontId="13" fillId="3" borderId="1" xfId="0" applyNumberFormat="1" applyFont="1" applyFill="1" applyBorder="1"/>
    <xf numFmtId="1" fontId="6" fillId="0" borderId="1" xfId="0" applyNumberFormat="1" applyFont="1" applyBorder="1" applyAlignment="1" applyProtection="1">
      <alignment wrapText="1"/>
      <protection locked="0"/>
    </xf>
    <xf numFmtId="0" fontId="11" fillId="3" borderId="2" xfId="0"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0" fontId="6" fillId="0" borderId="0" xfId="0" applyFont="1" applyAlignment="1" applyProtection="1">
      <alignment wrapText="1"/>
      <protection locked="0"/>
    </xf>
    <xf numFmtId="0" fontId="13" fillId="3" borderId="1" xfId="0" applyFont="1" applyFill="1" applyBorder="1" applyAlignment="1" applyProtection="1">
      <alignment wrapText="1"/>
      <protection locked="0"/>
    </xf>
    <xf numFmtId="165" fontId="6" fillId="2" borderId="1" xfId="2" applyNumberFormat="1" applyFont="1" applyFill="1" applyBorder="1" applyAlignment="1" applyProtection="1">
      <alignment horizontal="center" wrapText="1"/>
      <protection hidden="1"/>
    </xf>
    <xf numFmtId="166" fontId="7" fillId="2" borderId="0" xfId="2" applyNumberFormat="1" applyFont="1" applyFill="1" applyAlignment="1" applyProtection="1">
      <alignment horizontal="center" wrapText="1"/>
      <protection hidden="1"/>
    </xf>
    <xf numFmtId="0" fontId="16" fillId="0" borderId="0" xfId="0" applyFont="1" applyAlignment="1" applyProtection="1">
      <alignment wrapText="1"/>
      <protection locked="0"/>
    </xf>
    <xf numFmtId="0" fontId="14" fillId="3" borderId="3" xfId="0" applyFont="1" applyFill="1" applyBorder="1" applyAlignment="1" applyProtection="1">
      <alignment horizontal="center" wrapText="1"/>
      <protection locked="0"/>
    </xf>
  </cellXfs>
  <cellStyles count="3">
    <cellStyle name="Comma" xfId="2" builtinId="3"/>
    <cellStyle name="Normal" xfId="0" builtinId="0"/>
    <cellStyle name="Standard 2" xfId="1" xr:uid="{22314D81-B95E-4054-B309-2AEEE45836CF}"/>
  </cellStyles>
  <dxfs count="10">
    <dxf>
      <font>
        <strike val="0"/>
        <outline val="0"/>
        <shadow val="0"/>
        <u val="none"/>
        <vertAlign val="baseline"/>
        <sz val="10"/>
        <color theme="1"/>
        <name val="Rubik Light"/>
        <scheme val="none"/>
      </font>
      <numFmt numFmtId="0" formatCode="General"/>
      <alignment horizontal="center" vertical="bottom" textRotation="0" wrapText="1" indent="0" justifyLastLine="0" shrinkToFit="0" readingOrder="0"/>
      <protection locked="1" hidden="0"/>
    </dxf>
    <dxf>
      <font>
        <strike val="0"/>
        <outline val="0"/>
        <shadow val="0"/>
        <u val="none"/>
        <vertAlign val="baseline"/>
        <sz val="10"/>
        <color theme="1"/>
        <name val="Rubik Light"/>
        <scheme val="none"/>
      </font>
      <numFmt numFmtId="2" formatCode="0.00"/>
      <protection locked="0" hidden="0"/>
    </dxf>
    <dxf>
      <font>
        <strike val="0"/>
        <outline val="0"/>
        <shadow val="0"/>
        <u val="none"/>
        <vertAlign val="baseline"/>
        <sz val="10"/>
        <color theme="1"/>
        <name val="Rubik Light"/>
        <scheme val="none"/>
      </font>
      <numFmt numFmtId="0" formatCode="General"/>
      <alignment horizontal="general" vertical="bottom" textRotation="0" wrapText="1" indent="0" justifyLastLine="0" shrinkToFit="0" readingOrder="0"/>
      <protection locked="0" hidden="0"/>
    </dxf>
    <dxf>
      <font>
        <strike val="0"/>
        <outline val="0"/>
        <shadow val="0"/>
        <u val="none"/>
        <vertAlign val="baseline"/>
        <sz val="10"/>
        <color theme="1"/>
        <name val="Rubik Light"/>
        <scheme val="none"/>
      </font>
      <numFmt numFmtId="1" formatCode="0"/>
      <protection locked="0" hidden="0"/>
    </dxf>
    <dxf>
      <font>
        <strike val="0"/>
        <outline val="0"/>
        <shadow val="0"/>
        <u val="none"/>
        <vertAlign val="baseline"/>
        <sz val="10"/>
        <color theme="1"/>
        <name val="Rubik Light"/>
        <scheme val="none"/>
      </font>
      <numFmt numFmtId="0" formatCode="General"/>
      <alignment horizontal="general" vertical="bottom" textRotation="0" wrapText="1" indent="0" justifyLastLine="0" shrinkToFit="0" readingOrder="0"/>
      <protection locked="0" hidden="0"/>
    </dxf>
    <dxf>
      <font>
        <strike val="0"/>
        <outline val="0"/>
        <shadow val="0"/>
        <u val="none"/>
        <vertAlign val="baseline"/>
        <sz val="10"/>
        <color theme="1"/>
        <name val="Rubik Light"/>
        <scheme val="none"/>
      </font>
      <numFmt numFmtId="0" formatCode="General"/>
      <alignment vertical="bottom" textRotation="0" wrapText="1" indent="0" justifyLastLine="0" shrinkToFit="0" readingOrder="0"/>
      <protection locked="1" hidden="0"/>
    </dxf>
    <dxf>
      <font>
        <strike val="0"/>
        <outline val="0"/>
        <shadow val="0"/>
        <u val="none"/>
        <vertAlign val="baseline"/>
        <sz val="10"/>
        <color theme="1"/>
        <name val="Rubik Light"/>
        <scheme val="none"/>
      </font>
      <numFmt numFmtId="0" formatCode="General"/>
      <alignment horizontal="left" vertical="bottom" textRotation="0" wrapText="1" indent="0" justifyLastLine="0" shrinkToFit="0" readingOrder="0"/>
      <protection locked="1" hidden="0"/>
    </dxf>
    <dxf>
      <font>
        <strike val="0"/>
        <outline val="0"/>
        <shadow val="0"/>
        <u val="none"/>
        <vertAlign val="baseline"/>
        <sz val="10"/>
        <color theme="1"/>
        <name val="Rubik Light"/>
        <scheme val="none"/>
      </font>
    </dxf>
    <dxf>
      <border>
        <bottom style="thin">
          <color indexed="64"/>
        </bottom>
      </border>
    </dxf>
    <dxf>
      <font>
        <strike val="0"/>
        <outline val="0"/>
        <shadow val="0"/>
        <u val="none"/>
        <vertAlign val="baseline"/>
        <sz val="11"/>
        <color theme="0"/>
        <name val="Rubik Light"/>
        <scheme val="none"/>
      </font>
      <fill>
        <patternFill patternType="solid">
          <fgColor indexed="64"/>
          <bgColor rgb="FF0B5C59"/>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B5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E399D4-974F-433E-BCDB-39BDB7DA2C1D}" name="Table1" displayName="Table1" ref="A1:G100" totalsRowShown="0" headerRowDxfId="9" dataDxfId="7" headerRowBorderDxfId="8">
  <tableColumns count="7">
    <tableColumn id="2" xr3:uid="{6A06B0CA-14F6-4B77-A7B1-5CB2E4A801A6}" name="HSCode" dataDxfId="6"/>
    <tableColumn id="3" xr3:uid="{590608B7-FE30-4419-ACF9-651011569D9A}" name="Category" dataDxfId="5">
      <calculatedColumnFormula>IFERROR(VLOOKUP(Table1[[#This Row],[HSCode]],'Basket of Goods List'!B:H,7,0),"Select an HS Code in Column A for Category to appear")</calculatedColumnFormula>
    </tableColumn>
    <tableColumn id="1" xr3:uid="{058BF462-E7D2-4260-B501-D7EC35CB285D}" name="Description" dataDxfId="4">
      <calculatedColumnFormula>IFERROR(VLOOKUP(Table1[[#This Row],[HSCode]],'Basket of Goods List'!B:C,2,0),"Select an HS Code in Column A for Description to appear")</calculatedColumnFormula>
    </tableColumn>
    <tableColumn id="5" xr3:uid="{3DA559EF-C43A-4E38-A968-37D0E60165DE}" name="POM" dataDxfId="3"/>
    <tableColumn id="6" xr3:uid="{DBC25D39-795A-42EE-BA64-E069D72E515F}" name="Avg/Kg" dataDxfId="0">
      <calculatedColumnFormula>IFERROR(VLOOKUP(Table1[[#This Row],[HSCode]],'Basket of Goods List'!B:G,6,0),"Select an HS Code in Column A for Avg/Kg to appear")</calculatedColumnFormula>
    </tableColumn>
    <tableColumn id="4" xr3:uid="{916F9300-4B83-4321-8296-E76F0C94E229}" name="WasteStream" dataDxfId="2">
      <calculatedColumnFormula>IFERROR(VLOOKUP(Table1[[#This Row],[HSCode]],'Basket of Goods List'!B:I,8,0),"Type one of the below:
General
Hazardous
High-Hazardous
Complex")</calculatedColumnFormula>
    </tableColumn>
    <tableColumn id="7" xr3:uid="{AF8441EC-DF68-4F4D-874F-95A405993D80}" name="Levy" dataDxfId="1"/>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D8EED-4586-4AE3-9C07-DD20CEF0133B}">
  <sheetPr codeName="Sheet1"/>
  <dimension ref="A1:P101"/>
  <sheetViews>
    <sheetView tabSelected="1" zoomScale="80" zoomScaleNormal="80" workbookViewId="0">
      <selection activeCell="C2" sqref="C2"/>
    </sheetView>
  </sheetViews>
  <sheetFormatPr defaultRowHeight="16" x14ac:dyDescent="0.55000000000000004"/>
  <cols>
    <col min="1" max="1" width="13.6328125" style="3" customWidth="1"/>
    <col min="2" max="2" width="49" style="4" customWidth="1"/>
    <col min="3" max="3" width="49.453125" style="41" customWidth="1"/>
    <col min="4" max="4" width="10.453125" style="5" customWidth="1"/>
    <col min="5" max="5" width="32.54296875" style="10" customWidth="1"/>
    <col min="6" max="6" width="26.1796875" style="4" customWidth="1"/>
    <col min="7" max="7" width="10.453125" style="8" customWidth="1"/>
    <col min="8" max="8" width="8.7265625" style="5"/>
    <col min="9" max="9" width="11.08984375" style="5" customWidth="1"/>
    <col min="10" max="10" width="90.453125" style="31" customWidth="1"/>
    <col min="11" max="11" width="13.7265625" style="11" customWidth="1"/>
    <col min="12" max="12" width="11" style="11" customWidth="1"/>
    <col min="13" max="16" width="8.7265625" style="5"/>
    <col min="17" max="16384" width="8.7265625" style="8"/>
  </cols>
  <sheetData>
    <row r="1" spans="1:16" s="2" customFormat="1" ht="17.5" x14ac:dyDescent="0.6">
      <c r="A1" s="33" t="s">
        <v>0</v>
      </c>
      <c r="B1" s="34" t="s">
        <v>1</v>
      </c>
      <c r="C1" s="42" t="s">
        <v>2</v>
      </c>
      <c r="D1" s="35" t="s">
        <v>3</v>
      </c>
      <c r="E1" s="36" t="s">
        <v>4</v>
      </c>
      <c r="F1" s="34" t="s">
        <v>5</v>
      </c>
      <c r="G1" s="37" t="s">
        <v>6</v>
      </c>
      <c r="H1" s="1"/>
      <c r="I1" s="46" t="s">
        <v>429</v>
      </c>
      <c r="J1" s="46"/>
      <c r="K1" s="1"/>
      <c r="L1" s="1"/>
      <c r="M1" s="1"/>
      <c r="N1" s="1"/>
      <c r="O1" s="1"/>
      <c r="P1" s="1"/>
    </row>
    <row r="2" spans="1:16" ht="68" customHeight="1" x14ac:dyDescent="0.55000000000000004">
      <c r="B2" s="4" t="str">
        <f>IFERROR(VLOOKUP(Table1[[#This Row],[HSCode]],'Basket of Goods List'!B:H,7,0),"Select an HS Code in Column A for Category to appear")</f>
        <v>Select an HS Code in Column A for Category to appear</v>
      </c>
      <c r="C2" s="41" t="str">
        <f>IFERROR(VLOOKUP(Table1[[#This Row],[HSCode]],'Basket of Goods List'!B:C,2,0),"Select an HS Code in Column A for Description to appear")</f>
        <v>Select an HS Code in Column A for Description to appear</v>
      </c>
      <c r="D2" s="6"/>
      <c r="E2" s="10" t="str">
        <f>IFERROR(VLOOKUP(Table1[[#This Row],[HSCode]],'Basket of Goods List'!B:G,6,0),"Select an HS Code in Column A for Avg/Kg to appear")</f>
        <v>Select an HS Code in Column A for Avg/Kg to appear</v>
      </c>
      <c r="F2" s="45" t="str">
        <f>IFERROR(VLOOKUP(Table1[[#This Row],[HSCode]],'Basket of Goods List'!B:I,8,0),"Type one of the below:
General
Hazardous
High-Hazardous
Complex")</f>
        <v>Type one of the below:
General
Hazardous
High-Hazardous
Complex</v>
      </c>
      <c r="G2" s="11"/>
      <c r="I2" s="39" t="s">
        <v>431</v>
      </c>
      <c r="J2" s="38" t="s">
        <v>435</v>
      </c>
      <c r="L2" s="5"/>
    </row>
    <row r="3" spans="1:16" ht="66" x14ac:dyDescent="0.55000000000000004">
      <c r="B3" s="4" t="str">
        <f>IFERROR(VLOOKUP(Table1[[#This Row],[HSCode]],'Basket of Goods List'!B:H,7,0),"Select an HS Code in Column A for Category to appear")</f>
        <v>Select an HS Code in Column A for Category to appear</v>
      </c>
      <c r="C3" s="41" t="str">
        <f>IFERROR(VLOOKUP(Table1[[#This Row],[HSCode]],'Basket of Goods List'!B:C,2,0),"Select an HS Code in Column A for Description to appear")</f>
        <v>Select an HS Code in Column A for Description to appear</v>
      </c>
      <c r="D3" s="6"/>
      <c r="E3" s="7" t="str">
        <f>IFERROR(VLOOKUP(Table1[[#This Row],[HSCode]],'Basket of Goods List'!B:G,6,0),"Select an HS Code in Column A for Avg/Kg to appear")</f>
        <v>Select an HS Code in Column A for Avg/Kg to appear</v>
      </c>
      <c r="F3" s="45" t="str">
        <f>IFERROR(VLOOKUP(Table1[[#This Row],[HSCode]],'Basket of Goods List'!B:I,8,0),"Type one of the below:
General
Hazardous
High-Hazardous
Complex")</f>
        <v>Type one of the below:
General
Hazardous
High-Hazardous
Complex</v>
      </c>
      <c r="G3" s="11"/>
      <c r="I3" s="39" t="s">
        <v>432</v>
      </c>
      <c r="J3" s="38" t="s">
        <v>841</v>
      </c>
      <c r="L3" s="5"/>
    </row>
    <row r="4" spans="1:16" ht="66" x14ac:dyDescent="0.55000000000000004">
      <c r="B4" s="4" t="str">
        <f>IFERROR(VLOOKUP(Table1[[#This Row],[HSCode]],'Basket of Goods List'!B:H,7,0),"Select an HS Code in Column A for Category to appear")</f>
        <v>Select an HS Code in Column A for Category to appear</v>
      </c>
      <c r="C4" s="41" t="str">
        <f>IFERROR(VLOOKUP(Table1[[#This Row],[HSCode]],'Basket of Goods List'!B:C,2,0),"Select an HS Code in Column A for Description to appear")</f>
        <v>Select an HS Code in Column A for Description to appear</v>
      </c>
      <c r="D4" s="6"/>
      <c r="E4" s="7" t="str">
        <f>IFERROR(VLOOKUP(Table1[[#This Row],[HSCode]],'Basket of Goods List'!B:G,6,0),"Select an HS Code in Column A for Avg/Kg to appear")</f>
        <v>Select an HS Code in Column A for Avg/Kg to appear</v>
      </c>
      <c r="F4" s="45" t="str">
        <f>IFERROR(VLOOKUP(Table1[[#This Row],[HSCode]],'Basket of Goods List'!B:I,8,0),"Type one of the below:
General
Hazardous
High-Hazardous
Complex")</f>
        <v>Type one of the below:
General
Hazardous
High-Hazardous
Complex</v>
      </c>
      <c r="G4" s="11"/>
      <c r="I4" s="39" t="s">
        <v>433</v>
      </c>
      <c r="J4" s="38" t="s">
        <v>843</v>
      </c>
      <c r="L4" s="5"/>
    </row>
    <row r="5" spans="1:16" ht="66" x14ac:dyDescent="0.55000000000000004">
      <c r="B5" s="4" t="str">
        <f>IFERROR(VLOOKUP(Table1[[#This Row],[HSCode]],'Basket of Goods List'!B:H,7,0),"Select an HS Code in Column A for Category to appear")</f>
        <v>Select an HS Code in Column A for Category to appear</v>
      </c>
      <c r="C5" s="41" t="str">
        <f>IFERROR(VLOOKUP(Table1[[#This Row],[HSCode]],'Basket of Goods List'!B:C,2,0),"Select an HS Code in Column A for Description to appear")</f>
        <v>Select an HS Code in Column A for Description to appear</v>
      </c>
      <c r="D5" s="6"/>
      <c r="E5" s="7" t="str">
        <f>IFERROR(VLOOKUP(Table1[[#This Row],[HSCode]],'Basket of Goods List'!B:G,6,0),"Select an HS Code in Column A for Avg/Kg to appear")</f>
        <v>Select an HS Code in Column A for Avg/Kg to appear</v>
      </c>
      <c r="F5" s="45" t="str">
        <f>IFERROR(VLOOKUP(Table1[[#This Row],[HSCode]],'Basket of Goods List'!B:I,8,0),"Type one of the below:
General
Hazardous
High-Hazardous
Complex")</f>
        <v>Type one of the below:
General
Hazardous
High-Hazardous
Complex</v>
      </c>
      <c r="G5" s="11"/>
      <c r="I5" s="39" t="s">
        <v>434</v>
      </c>
      <c r="J5" s="38" t="s">
        <v>842</v>
      </c>
      <c r="L5" s="5"/>
    </row>
    <row r="6" spans="1:16" ht="66" x14ac:dyDescent="0.55000000000000004">
      <c r="B6" s="4" t="str">
        <f>IFERROR(VLOOKUP(Table1[[#This Row],[HSCode]],'Basket of Goods List'!B:H,7,0),"Select an HS Code in Column A for Category to appear")</f>
        <v>Select an HS Code in Column A for Category to appear</v>
      </c>
      <c r="C6" s="41" t="str">
        <f>IFERROR(VLOOKUP(Table1[[#This Row],[HSCode]],'Basket of Goods List'!B:C,2,0),"Select an HS Code in Column A for Description to appear")</f>
        <v>Select an HS Code in Column A for Description to appear</v>
      </c>
      <c r="D6" s="6"/>
      <c r="E6" s="7" t="str">
        <f>IFERROR(VLOOKUP(Table1[[#This Row],[HSCode]],'Basket of Goods List'!B:G,6,0),"Select an HS Code in Column A for Avg/Kg to appear")</f>
        <v>Select an HS Code in Column A for Avg/Kg to appear</v>
      </c>
      <c r="F6" s="45" t="str">
        <f>IFERROR(VLOOKUP(Table1[[#This Row],[HSCode]],'Basket of Goods List'!B:I,8,0),"Type one of the below:
General
Hazardous
High-Hazardous
Complex")</f>
        <v>Type one of the below:
General
Hazardous
High-Hazardous
Complex</v>
      </c>
      <c r="G6" s="11"/>
      <c r="I6" s="40"/>
      <c r="J6" s="32" t="s">
        <v>428</v>
      </c>
      <c r="L6" s="5"/>
    </row>
    <row r="7" spans="1:16" ht="66" x14ac:dyDescent="0.55000000000000004">
      <c r="B7" s="4" t="str">
        <f>IFERROR(VLOOKUP(Table1[[#This Row],[HSCode]],'Basket of Goods List'!B:H,7,0),"Select an HS Code in Column A for Category to appear")</f>
        <v>Select an HS Code in Column A for Category to appear</v>
      </c>
      <c r="C7" s="41" t="str">
        <f>IFERROR(VLOOKUP(Table1[[#This Row],[HSCode]],'Basket of Goods List'!B:C,2,0),"Select an HS Code in Column A for Description to appear")</f>
        <v>Select an HS Code in Column A for Description to appear</v>
      </c>
      <c r="D7" s="6"/>
      <c r="E7" s="7" t="str">
        <f>IFERROR(VLOOKUP(Table1[[#This Row],[HSCode]],'Basket of Goods List'!B:G,6,0),"Select an HS Code in Column A for Avg/Kg to appear")</f>
        <v>Select an HS Code in Column A for Avg/Kg to appear</v>
      </c>
      <c r="F7" s="45" t="str">
        <f>IFERROR(VLOOKUP(Table1[[#This Row],[HSCode]],'Basket of Goods List'!B:I,8,0),"Type one of the below:
General
Hazardous
High-Hazardous
Complex")</f>
        <v>Type one of the below:
General
Hazardous
High-Hazardous
Complex</v>
      </c>
      <c r="G7" s="11"/>
      <c r="I7" s="40"/>
      <c r="J7" s="32" t="s">
        <v>427</v>
      </c>
      <c r="L7" s="5"/>
    </row>
    <row r="8" spans="1:16" ht="66" x14ac:dyDescent="0.55000000000000004">
      <c r="B8" s="4" t="str">
        <f>IFERROR(VLOOKUP(Table1[[#This Row],[HSCode]],'Basket of Goods List'!B:H,7,0),"Select an HS Code in Column A for Category to appear")</f>
        <v>Select an HS Code in Column A for Category to appear</v>
      </c>
      <c r="C8" s="41" t="str">
        <f>IFERROR(VLOOKUP(Table1[[#This Row],[HSCode]],'Basket of Goods List'!B:C,2,0),"Select an HS Code in Column A for Description to appear")</f>
        <v>Select an HS Code in Column A for Description to appear</v>
      </c>
      <c r="D8" s="6"/>
      <c r="E8" s="7" t="str">
        <f>IFERROR(VLOOKUP(Table1[[#This Row],[HSCode]],'Basket of Goods List'!B:G,6,0),"Select an HS Code in Column A for Avg/Kg to appear")</f>
        <v>Select an HS Code in Column A for Avg/Kg to appear</v>
      </c>
      <c r="F8" s="45" t="str">
        <f>IFERROR(VLOOKUP(Table1[[#This Row],[HSCode]],'Basket of Goods List'!B:I,8,0),"Type one of the below:
General
Hazardous
High-Hazardous
Complex")</f>
        <v>Type one of the below:
General
Hazardous
High-Hazardous
Complex</v>
      </c>
      <c r="G8" s="11"/>
      <c r="I8" s="40"/>
      <c r="J8" s="32" t="s">
        <v>844</v>
      </c>
      <c r="L8" s="5"/>
    </row>
    <row r="9" spans="1:16" ht="80" x14ac:dyDescent="0.55000000000000004">
      <c r="B9" s="4" t="str">
        <f>IFERROR(VLOOKUP(Table1[[#This Row],[HSCode]],'Basket of Goods List'!B:H,7,0),"Select an HS Code in Column A for Category to appear")</f>
        <v>Select an HS Code in Column A for Category to appear</v>
      </c>
      <c r="C9" s="41" t="str">
        <f>IFERROR(VLOOKUP(Table1[[#This Row],[HSCode]],'Basket of Goods List'!B:C,2,0),"Select an HS Code in Column A for Description to appear")</f>
        <v>Select an HS Code in Column A for Description to appear</v>
      </c>
      <c r="D9" s="6"/>
      <c r="E9" s="7" t="str">
        <f>IFERROR(VLOOKUP(Table1[[#This Row],[HSCode]],'Basket of Goods List'!B:G,6,0),"Select an HS Code in Column A for Avg/Kg to appear")</f>
        <v>Select an HS Code in Column A for Avg/Kg to appear</v>
      </c>
      <c r="F9" s="45" t="str">
        <f>IFERROR(VLOOKUP(Table1[[#This Row],[HSCode]],'Basket of Goods List'!B:I,8,0),"Type one of the below:
General
Hazardous
High-Hazardous
Complex")</f>
        <v>Type one of the below:
General
Hazardous
High-Hazardous
Complex</v>
      </c>
      <c r="G9" s="11"/>
      <c r="I9" s="40"/>
      <c r="J9" s="38" t="s">
        <v>430</v>
      </c>
      <c r="K9" s="5"/>
      <c r="L9" s="5"/>
    </row>
    <row r="10" spans="1:16" ht="66" x14ac:dyDescent="0.55000000000000004">
      <c r="B10" s="4" t="str">
        <f>IFERROR(VLOOKUP(Table1[[#This Row],[HSCode]],'Basket of Goods List'!B:H,7,0),"Select an HS Code in Column A for Category to appear")</f>
        <v>Select an HS Code in Column A for Category to appear</v>
      </c>
      <c r="C10" s="41" t="str">
        <f>IFERROR(VLOOKUP(Table1[[#This Row],[HSCode]],'Basket of Goods List'!B:C,2,0),"Select an HS Code in Column A for Description to appear")</f>
        <v>Select an HS Code in Column A for Description to appear</v>
      </c>
      <c r="D10" s="6"/>
      <c r="E10" s="7" t="str">
        <f>IFERROR(VLOOKUP(Table1[[#This Row],[HSCode]],'Basket of Goods List'!B:G,6,0),"Select an HS Code in Column A for Avg/Kg to appear")</f>
        <v>Select an HS Code in Column A for Avg/Kg to appear</v>
      </c>
      <c r="F10" s="45" t="str">
        <f>IFERROR(VLOOKUP(Table1[[#This Row],[HSCode]],'Basket of Goods List'!B:I,8,0),"Type one of the below:
General
Hazardous
High-Hazardous
Complex")</f>
        <v>Type one of the below:
General
Hazardous
High-Hazardous
Complex</v>
      </c>
      <c r="G10" s="11"/>
    </row>
    <row r="11" spans="1:16" ht="66" x14ac:dyDescent="0.55000000000000004">
      <c r="B11" s="4" t="str">
        <f>IFERROR(VLOOKUP(Table1[[#This Row],[HSCode]],'Basket of Goods List'!B:H,7,0),"Select an HS Code in Column A for Category to appear")</f>
        <v>Select an HS Code in Column A for Category to appear</v>
      </c>
      <c r="C11" s="41" t="str">
        <f>IFERROR(VLOOKUP(Table1[[#This Row],[HSCode]],'Basket of Goods List'!B:C,2,0),"Select an HS Code in Column A for Description to appear")</f>
        <v>Select an HS Code in Column A for Description to appear</v>
      </c>
      <c r="D11" s="6"/>
      <c r="E11" s="7" t="str">
        <f>IFERROR(VLOOKUP(Table1[[#This Row],[HSCode]],'Basket of Goods List'!B:G,6,0),"Select an HS Code in Column A for Avg/Kg to appear")</f>
        <v>Select an HS Code in Column A for Avg/Kg to appear</v>
      </c>
      <c r="F11" s="45" t="str">
        <f>IFERROR(VLOOKUP(Table1[[#This Row],[HSCode]],'Basket of Goods List'!B:I,8,0),"Type one of the below:
General
Hazardous
High-Hazardous
Complex")</f>
        <v>Type one of the below:
General
Hazardous
High-Hazardous
Complex</v>
      </c>
      <c r="G11" s="11"/>
    </row>
    <row r="12" spans="1:16" ht="66" x14ac:dyDescent="0.55000000000000004">
      <c r="B12" s="4" t="str">
        <f>IFERROR(VLOOKUP(Table1[[#This Row],[HSCode]],'Basket of Goods List'!B:H,7,0),"Select an HS Code in Column A for Category to appear")</f>
        <v>Select an HS Code in Column A for Category to appear</v>
      </c>
      <c r="C12" s="41" t="str">
        <f>IFERROR(VLOOKUP(Table1[[#This Row],[HSCode]],'Basket of Goods List'!B:C,2,0),"Select an HS Code in Column A for Description to appear")</f>
        <v>Select an HS Code in Column A for Description to appear</v>
      </c>
      <c r="D12" s="6"/>
      <c r="E12" s="7" t="str">
        <f>IFERROR(VLOOKUP(Table1[[#This Row],[HSCode]],'Basket of Goods List'!B:G,6,0),"Select an HS Code in Column A for Avg/Kg to appear")</f>
        <v>Select an HS Code in Column A for Avg/Kg to appear</v>
      </c>
      <c r="F12" s="45" t="str">
        <f>IFERROR(VLOOKUP(Table1[[#This Row],[HSCode]],'Basket of Goods List'!B:I,8,0),"Type one of the below:
General
Hazardous
High-Hazardous
Complex")</f>
        <v>Type one of the below:
General
Hazardous
High-Hazardous
Complex</v>
      </c>
      <c r="G12" s="11"/>
    </row>
    <row r="13" spans="1:16" ht="66" x14ac:dyDescent="0.55000000000000004">
      <c r="B13" s="4" t="str">
        <f>IFERROR(VLOOKUP(Table1[[#This Row],[HSCode]],'Basket of Goods List'!B:H,7,0),"Select an HS Code in Column A for Category to appear")</f>
        <v>Select an HS Code in Column A for Category to appear</v>
      </c>
      <c r="C13" s="41" t="str">
        <f>IFERROR(VLOOKUP(Table1[[#This Row],[HSCode]],'Basket of Goods List'!B:C,2,0),"Select an HS Code in Column A for Description to appear")</f>
        <v>Select an HS Code in Column A for Description to appear</v>
      </c>
      <c r="D13" s="6"/>
      <c r="E13" s="7" t="str">
        <f>IFERROR(VLOOKUP(Table1[[#This Row],[HSCode]],'Basket of Goods List'!B:G,6,0),"Select an HS Code in Column A for Avg/Kg to appear")</f>
        <v>Select an HS Code in Column A for Avg/Kg to appear</v>
      </c>
      <c r="F13" s="45" t="str">
        <f>IFERROR(VLOOKUP(Table1[[#This Row],[HSCode]],'Basket of Goods List'!B:I,8,0),"Type one of the below:
General
Hazardous
High-Hazardous
Complex")</f>
        <v>Type one of the below:
General
Hazardous
High-Hazardous
Complex</v>
      </c>
      <c r="G13" s="11"/>
    </row>
    <row r="14" spans="1:16" ht="66" x14ac:dyDescent="0.55000000000000004">
      <c r="B14" s="4" t="str">
        <f>IFERROR(VLOOKUP(Table1[[#This Row],[HSCode]],'Basket of Goods List'!B:H,7,0),"Select an HS Code in Column A for Category to appear")</f>
        <v>Select an HS Code in Column A for Category to appear</v>
      </c>
      <c r="C14" s="41" t="str">
        <f>IFERROR(VLOOKUP(Table1[[#This Row],[HSCode]],'Basket of Goods List'!B:C,2,0),"Select an HS Code in Column A for Description to appear")</f>
        <v>Select an HS Code in Column A for Description to appear</v>
      </c>
      <c r="D14" s="6"/>
      <c r="E14" s="7" t="str">
        <f>IFERROR(VLOOKUP(Table1[[#This Row],[HSCode]],'Basket of Goods List'!B:G,6,0),"Select an HS Code in Column A for Avg/Kg to appear")</f>
        <v>Select an HS Code in Column A for Avg/Kg to appear</v>
      </c>
      <c r="F14" s="45" t="str">
        <f>IFERROR(VLOOKUP(Table1[[#This Row],[HSCode]],'Basket of Goods List'!B:I,8,0),"Type one of the below:
General
Hazardous
High-Hazardous
Complex")</f>
        <v>Type one of the below:
General
Hazardous
High-Hazardous
Complex</v>
      </c>
      <c r="G14" s="11"/>
    </row>
    <row r="15" spans="1:16" ht="66" x14ac:dyDescent="0.55000000000000004">
      <c r="B15" s="4" t="str">
        <f>IFERROR(VLOOKUP(Table1[[#This Row],[HSCode]],'Basket of Goods List'!B:H,7,0),"Select an HS Code in Column A for Category to appear")</f>
        <v>Select an HS Code in Column A for Category to appear</v>
      </c>
      <c r="C15" s="41" t="str">
        <f>IFERROR(VLOOKUP(Table1[[#This Row],[HSCode]],'Basket of Goods List'!B:C,2,0),"Select an HS Code in Column A for Description to appear")</f>
        <v>Select an HS Code in Column A for Description to appear</v>
      </c>
      <c r="D15" s="6"/>
      <c r="E15" s="7" t="str">
        <f>IFERROR(VLOOKUP(Table1[[#This Row],[HSCode]],'Basket of Goods List'!B:G,6,0),"Select an HS Code in Column A for Avg/Kg to appear")</f>
        <v>Select an HS Code in Column A for Avg/Kg to appear</v>
      </c>
      <c r="F15" s="45" t="str">
        <f>IFERROR(VLOOKUP(Table1[[#This Row],[HSCode]],'Basket of Goods List'!B:I,8,0),"Type one of the below:
General
Hazardous
High-Hazardous
Complex")</f>
        <v>Type one of the below:
General
Hazardous
High-Hazardous
Complex</v>
      </c>
      <c r="G15" s="11"/>
    </row>
    <row r="16" spans="1:16" ht="66" x14ac:dyDescent="0.55000000000000004">
      <c r="B16" s="4" t="str">
        <f>IFERROR(VLOOKUP(Table1[[#This Row],[HSCode]],'Basket of Goods List'!B:H,7,0),"Select an HS Code in Column A for Category to appear")</f>
        <v>Select an HS Code in Column A for Category to appear</v>
      </c>
      <c r="C16" s="41" t="str">
        <f>IFERROR(VLOOKUP(Table1[[#This Row],[HSCode]],'Basket of Goods List'!B:C,2,0),"Select an HS Code in Column A for Description to appear")</f>
        <v>Select an HS Code in Column A for Description to appear</v>
      </c>
      <c r="D16" s="6"/>
      <c r="E16" s="7" t="str">
        <f>IFERROR(VLOOKUP(Table1[[#This Row],[HSCode]],'Basket of Goods List'!B:G,6,0),"Select an HS Code in Column A for Avg/Kg to appear")</f>
        <v>Select an HS Code in Column A for Avg/Kg to appear</v>
      </c>
      <c r="F16" s="45" t="str">
        <f>IFERROR(VLOOKUP(Table1[[#This Row],[HSCode]],'Basket of Goods List'!B:I,8,0),"Type one of the below:
General
Hazardous
High-Hazardous
Complex")</f>
        <v>Type one of the below:
General
Hazardous
High-Hazardous
Complex</v>
      </c>
      <c r="G16" s="11"/>
    </row>
    <row r="17" spans="2:7" ht="66" x14ac:dyDescent="0.55000000000000004">
      <c r="B17" s="4" t="str">
        <f>IFERROR(VLOOKUP(Table1[[#This Row],[HSCode]],'Basket of Goods List'!B:H,7,0),"Select an HS Code in Column A for Category to appear")</f>
        <v>Select an HS Code in Column A for Category to appear</v>
      </c>
      <c r="C17" s="41" t="str">
        <f>IFERROR(VLOOKUP(Table1[[#This Row],[HSCode]],'Basket of Goods List'!B:C,2,0),"Select an HS Code in Column A for Description to appear")</f>
        <v>Select an HS Code in Column A for Description to appear</v>
      </c>
      <c r="D17" s="6"/>
      <c r="E17" s="7" t="str">
        <f>IFERROR(VLOOKUP(Table1[[#This Row],[HSCode]],'Basket of Goods List'!B:G,6,0),"Select an HS Code in Column A for Avg/Kg to appear")</f>
        <v>Select an HS Code in Column A for Avg/Kg to appear</v>
      </c>
      <c r="F17" s="45" t="str">
        <f>IFERROR(VLOOKUP(Table1[[#This Row],[HSCode]],'Basket of Goods List'!B:I,8,0),"Type one of the below:
General
Hazardous
High-Hazardous
Complex")</f>
        <v>Type one of the below:
General
Hazardous
High-Hazardous
Complex</v>
      </c>
      <c r="G17" s="11"/>
    </row>
    <row r="18" spans="2:7" ht="66" x14ac:dyDescent="0.55000000000000004">
      <c r="B18" s="4" t="str">
        <f>IFERROR(VLOOKUP(Table1[[#This Row],[HSCode]],'Basket of Goods List'!B:H,7,0),"Select an HS Code in Column A for Category to appear")</f>
        <v>Select an HS Code in Column A for Category to appear</v>
      </c>
      <c r="C18" s="41" t="str">
        <f>IFERROR(VLOOKUP(Table1[[#This Row],[HSCode]],'Basket of Goods List'!B:C,2,0),"Select an HS Code in Column A for Description to appear")</f>
        <v>Select an HS Code in Column A for Description to appear</v>
      </c>
      <c r="D18" s="6"/>
      <c r="E18" s="7" t="str">
        <f>IFERROR(VLOOKUP(Table1[[#This Row],[HSCode]],'Basket of Goods List'!B:G,6,0),"Select an HS Code in Column A for Avg/Kg to appear")</f>
        <v>Select an HS Code in Column A for Avg/Kg to appear</v>
      </c>
      <c r="F18" s="45" t="str">
        <f>IFERROR(VLOOKUP(Table1[[#This Row],[HSCode]],'Basket of Goods List'!B:I,8,0),"Type one of the below:
General
Hazardous
High-Hazardous
Complex")</f>
        <v>Type one of the below:
General
Hazardous
High-Hazardous
Complex</v>
      </c>
      <c r="G18" s="11"/>
    </row>
    <row r="19" spans="2:7" ht="66" x14ac:dyDescent="0.55000000000000004">
      <c r="B19" s="4" t="str">
        <f>IFERROR(VLOOKUP(Table1[[#This Row],[HSCode]],'Basket of Goods List'!B:H,7,0),"Select an HS Code in Column A for Category to appear")</f>
        <v>Select an HS Code in Column A for Category to appear</v>
      </c>
      <c r="C19" s="41" t="str">
        <f>IFERROR(VLOOKUP(Table1[[#This Row],[HSCode]],'Basket of Goods List'!B:C,2,0),"Select an HS Code in Column A for Description to appear")</f>
        <v>Select an HS Code in Column A for Description to appear</v>
      </c>
      <c r="D19" s="6"/>
      <c r="E19" s="7" t="str">
        <f>IFERROR(VLOOKUP(Table1[[#This Row],[HSCode]],'Basket of Goods List'!B:G,6,0),"Select an HS Code in Column A for Avg/Kg to appear")</f>
        <v>Select an HS Code in Column A for Avg/Kg to appear</v>
      </c>
      <c r="F19" s="45" t="str">
        <f>IFERROR(VLOOKUP(Table1[[#This Row],[HSCode]],'Basket of Goods List'!B:I,8,0),"Type one of the below:
General
Hazardous
High-Hazardous
Complex")</f>
        <v>Type one of the below:
General
Hazardous
High-Hazardous
Complex</v>
      </c>
      <c r="G19" s="11"/>
    </row>
    <row r="20" spans="2:7" ht="66" x14ac:dyDescent="0.55000000000000004">
      <c r="B20" s="4" t="str">
        <f>IFERROR(VLOOKUP(Table1[[#This Row],[HSCode]],'Basket of Goods List'!B:H,7,0),"Select an HS Code in Column A for Category to appear")</f>
        <v>Select an HS Code in Column A for Category to appear</v>
      </c>
      <c r="C20" s="41" t="str">
        <f>IFERROR(VLOOKUP(Table1[[#This Row],[HSCode]],'Basket of Goods List'!B:C,2,0),"Select an HS Code in Column A for Description to appear")</f>
        <v>Select an HS Code in Column A for Description to appear</v>
      </c>
      <c r="D20" s="6"/>
      <c r="E20" s="7" t="str">
        <f>IFERROR(VLOOKUP(Table1[[#This Row],[HSCode]],'Basket of Goods List'!B:G,6,0),"Select an HS Code in Column A for Avg/Kg to appear")</f>
        <v>Select an HS Code in Column A for Avg/Kg to appear</v>
      </c>
      <c r="F20" s="45" t="str">
        <f>IFERROR(VLOOKUP(Table1[[#This Row],[HSCode]],'Basket of Goods List'!B:I,8,0),"Type one of the below:
General
Hazardous
High-Hazardous
Complex")</f>
        <v>Type one of the below:
General
Hazardous
High-Hazardous
Complex</v>
      </c>
      <c r="G20" s="11"/>
    </row>
    <row r="21" spans="2:7" ht="66" x14ac:dyDescent="0.55000000000000004">
      <c r="B21" s="4" t="str">
        <f>IFERROR(VLOOKUP(Table1[[#This Row],[HSCode]],'Basket of Goods List'!B:H,7,0),"Select an HS Code in Column A for Category to appear")</f>
        <v>Select an HS Code in Column A for Category to appear</v>
      </c>
      <c r="C21" s="41" t="str">
        <f>IFERROR(VLOOKUP(Table1[[#This Row],[HSCode]],'Basket of Goods List'!B:C,2,0),"Select an HS Code in Column A for Description to appear")</f>
        <v>Select an HS Code in Column A for Description to appear</v>
      </c>
      <c r="D21" s="6"/>
      <c r="E21" s="7" t="str">
        <f>IFERROR(VLOOKUP(Table1[[#This Row],[HSCode]],'Basket of Goods List'!B:G,6,0),"Select an HS Code in Column A for Avg/Kg to appear")</f>
        <v>Select an HS Code in Column A for Avg/Kg to appear</v>
      </c>
      <c r="F21" s="45" t="str">
        <f>IFERROR(VLOOKUP(Table1[[#This Row],[HSCode]],'Basket of Goods List'!B:I,8,0),"Type one of the below:
General
Hazardous
High-Hazardous
Complex")</f>
        <v>Type one of the below:
General
Hazardous
High-Hazardous
Complex</v>
      </c>
      <c r="G21" s="11"/>
    </row>
    <row r="22" spans="2:7" ht="66" x14ac:dyDescent="0.55000000000000004">
      <c r="B22" s="4" t="str">
        <f>IFERROR(VLOOKUP(Table1[[#This Row],[HSCode]],'Basket of Goods List'!B:H,7,0),"Select an HS Code in Column A for Category to appear")</f>
        <v>Select an HS Code in Column A for Category to appear</v>
      </c>
      <c r="C22" s="41" t="str">
        <f>IFERROR(VLOOKUP(Table1[[#This Row],[HSCode]],'Basket of Goods List'!B:C,2,0),"Select an HS Code in Column A for Description to appear")</f>
        <v>Select an HS Code in Column A for Description to appear</v>
      </c>
      <c r="D22" s="6"/>
      <c r="E22" s="7" t="str">
        <f>IFERROR(VLOOKUP(Table1[[#This Row],[HSCode]],'Basket of Goods List'!B:G,6,0),"Select an HS Code in Column A for Avg/Kg to appear")</f>
        <v>Select an HS Code in Column A for Avg/Kg to appear</v>
      </c>
      <c r="F22" s="45" t="str">
        <f>IFERROR(VLOOKUP(Table1[[#This Row],[HSCode]],'Basket of Goods List'!B:I,8,0),"Type one of the below:
General
Hazardous
High-Hazardous
Complex")</f>
        <v>Type one of the below:
General
Hazardous
High-Hazardous
Complex</v>
      </c>
      <c r="G22" s="11"/>
    </row>
    <row r="23" spans="2:7" ht="66" x14ac:dyDescent="0.55000000000000004">
      <c r="B23" s="4" t="str">
        <f>IFERROR(VLOOKUP(Table1[[#This Row],[HSCode]],'Basket of Goods List'!B:H,7,0),"Select an HS Code in Column A for Category to appear")</f>
        <v>Select an HS Code in Column A for Category to appear</v>
      </c>
      <c r="C23" s="41" t="str">
        <f>IFERROR(VLOOKUP(Table1[[#This Row],[HSCode]],'Basket of Goods List'!B:C,2,0),"Select an HS Code in Column A for Description to appear")</f>
        <v>Select an HS Code in Column A for Description to appear</v>
      </c>
      <c r="D23" s="6"/>
      <c r="E23" s="7" t="str">
        <f>IFERROR(VLOOKUP(Table1[[#This Row],[HSCode]],'Basket of Goods List'!B:G,6,0),"Select an HS Code in Column A for Avg/Kg to appear")</f>
        <v>Select an HS Code in Column A for Avg/Kg to appear</v>
      </c>
      <c r="F23" s="45" t="str">
        <f>IFERROR(VLOOKUP(Table1[[#This Row],[HSCode]],'Basket of Goods List'!B:I,8,0),"Type one of the below:
General
Hazardous
High-Hazardous
Complex")</f>
        <v>Type one of the below:
General
Hazardous
High-Hazardous
Complex</v>
      </c>
      <c r="G23" s="11"/>
    </row>
    <row r="24" spans="2:7" ht="66" x14ac:dyDescent="0.55000000000000004">
      <c r="B24" s="4" t="str">
        <f>IFERROR(VLOOKUP(Table1[[#This Row],[HSCode]],'Basket of Goods List'!B:H,7,0),"Select an HS Code in Column A for Category to appear")</f>
        <v>Select an HS Code in Column A for Category to appear</v>
      </c>
      <c r="C24" s="41" t="str">
        <f>IFERROR(VLOOKUP(Table1[[#This Row],[HSCode]],'Basket of Goods List'!B:C,2,0),"Select an HS Code in Column A for Description to appear")</f>
        <v>Select an HS Code in Column A for Description to appear</v>
      </c>
      <c r="D24" s="6"/>
      <c r="E24" s="7" t="str">
        <f>IFERROR(VLOOKUP(Table1[[#This Row],[HSCode]],'Basket of Goods List'!B:G,6,0),"Select an HS Code in Column A for Avg/Kg to appear")</f>
        <v>Select an HS Code in Column A for Avg/Kg to appear</v>
      </c>
      <c r="F24" s="45" t="str">
        <f>IFERROR(VLOOKUP(Table1[[#This Row],[HSCode]],'Basket of Goods List'!B:I,8,0),"Type one of the below:
General
Hazardous
High-Hazardous
Complex")</f>
        <v>Type one of the below:
General
Hazardous
High-Hazardous
Complex</v>
      </c>
      <c r="G24" s="11"/>
    </row>
    <row r="25" spans="2:7" ht="66" x14ac:dyDescent="0.55000000000000004">
      <c r="B25" s="4" t="str">
        <f>IFERROR(VLOOKUP(Table1[[#This Row],[HSCode]],'Basket of Goods List'!B:H,7,0),"Select an HS Code in Column A for Category to appear")</f>
        <v>Select an HS Code in Column A for Category to appear</v>
      </c>
      <c r="C25" s="41" t="str">
        <f>IFERROR(VLOOKUP(Table1[[#This Row],[HSCode]],'Basket of Goods List'!B:C,2,0),"Select an HS Code in Column A for Description to appear")</f>
        <v>Select an HS Code in Column A for Description to appear</v>
      </c>
      <c r="D25" s="6"/>
      <c r="E25" s="7" t="str">
        <f>IFERROR(VLOOKUP(Table1[[#This Row],[HSCode]],'Basket of Goods List'!B:G,6,0),"Select an HS Code in Column A for Avg/Kg to appear")</f>
        <v>Select an HS Code in Column A for Avg/Kg to appear</v>
      </c>
      <c r="F25" s="45" t="str">
        <f>IFERROR(VLOOKUP(Table1[[#This Row],[HSCode]],'Basket of Goods List'!B:I,8,0),"Type one of the below:
General
Hazardous
High-Hazardous
Complex")</f>
        <v>Type one of the below:
General
Hazardous
High-Hazardous
Complex</v>
      </c>
      <c r="G25" s="11"/>
    </row>
    <row r="26" spans="2:7" ht="66" x14ac:dyDescent="0.55000000000000004">
      <c r="B26" s="4" t="str">
        <f>IFERROR(VLOOKUP(Table1[[#This Row],[HSCode]],'Basket of Goods List'!B:H,7,0),"Select an HS Code in Column A for Category to appear")</f>
        <v>Select an HS Code in Column A for Category to appear</v>
      </c>
      <c r="C26" s="41" t="str">
        <f>IFERROR(VLOOKUP(Table1[[#This Row],[HSCode]],'Basket of Goods List'!B:C,2,0),"Select an HS Code in Column A for Description to appear")</f>
        <v>Select an HS Code in Column A for Description to appear</v>
      </c>
      <c r="D26" s="6"/>
      <c r="E26" s="7" t="str">
        <f>IFERROR(VLOOKUP(Table1[[#This Row],[HSCode]],'Basket of Goods List'!B:G,6,0),"Select an HS Code in Column A for Avg/Kg to appear")</f>
        <v>Select an HS Code in Column A for Avg/Kg to appear</v>
      </c>
      <c r="F26" s="45" t="str">
        <f>IFERROR(VLOOKUP(Table1[[#This Row],[HSCode]],'Basket of Goods List'!B:I,8,0),"Type one of the below:
General
Hazardous
High-Hazardous
Complex")</f>
        <v>Type one of the below:
General
Hazardous
High-Hazardous
Complex</v>
      </c>
      <c r="G26" s="11"/>
    </row>
    <row r="27" spans="2:7" ht="66" x14ac:dyDescent="0.55000000000000004">
      <c r="B27" s="4" t="str">
        <f>IFERROR(VLOOKUP(Table1[[#This Row],[HSCode]],'Basket of Goods List'!B:H,7,0),"Select an HS Code in Column A for Category to appear")</f>
        <v>Select an HS Code in Column A for Category to appear</v>
      </c>
      <c r="C27" s="41" t="str">
        <f>IFERROR(VLOOKUP(Table1[[#This Row],[HSCode]],'Basket of Goods List'!B:C,2,0),"Select an HS Code in Column A for Description to appear")</f>
        <v>Select an HS Code in Column A for Description to appear</v>
      </c>
      <c r="D27" s="6"/>
      <c r="E27" s="7" t="str">
        <f>IFERROR(VLOOKUP(Table1[[#This Row],[HSCode]],'Basket of Goods List'!B:G,6,0),"Select an HS Code in Column A for Avg/Kg to appear")</f>
        <v>Select an HS Code in Column A for Avg/Kg to appear</v>
      </c>
      <c r="F27" s="45" t="str">
        <f>IFERROR(VLOOKUP(Table1[[#This Row],[HSCode]],'Basket of Goods List'!B:I,8,0),"Type one of the below:
General
Hazardous
High-Hazardous
Complex")</f>
        <v>Type one of the below:
General
Hazardous
High-Hazardous
Complex</v>
      </c>
      <c r="G27" s="11"/>
    </row>
    <row r="28" spans="2:7" ht="66" x14ac:dyDescent="0.55000000000000004">
      <c r="B28" s="4" t="str">
        <f>IFERROR(VLOOKUP(Table1[[#This Row],[HSCode]],'Basket of Goods List'!B:H,7,0),"Select an HS Code in Column A for Category to appear")</f>
        <v>Select an HS Code in Column A for Category to appear</v>
      </c>
      <c r="C28" s="41" t="str">
        <f>IFERROR(VLOOKUP(Table1[[#This Row],[HSCode]],'Basket of Goods List'!B:C,2,0),"Select an HS Code in Column A for Description to appear")</f>
        <v>Select an HS Code in Column A for Description to appear</v>
      </c>
      <c r="D28" s="6"/>
      <c r="E28" s="7" t="str">
        <f>IFERROR(VLOOKUP(Table1[[#This Row],[HSCode]],'Basket of Goods List'!B:G,6,0),"Select an HS Code in Column A for Avg/Kg to appear")</f>
        <v>Select an HS Code in Column A for Avg/Kg to appear</v>
      </c>
      <c r="F28" s="45" t="str">
        <f>IFERROR(VLOOKUP(Table1[[#This Row],[HSCode]],'Basket of Goods List'!B:I,8,0),"Type one of the below:
General
Hazardous
High-Hazardous
Complex")</f>
        <v>Type one of the below:
General
Hazardous
High-Hazardous
Complex</v>
      </c>
      <c r="G28" s="11"/>
    </row>
    <row r="29" spans="2:7" ht="66" x14ac:dyDescent="0.55000000000000004">
      <c r="B29" s="4" t="str">
        <f>IFERROR(VLOOKUP(Table1[[#This Row],[HSCode]],'Basket of Goods List'!B:H,7,0),"Select an HS Code in Column A for Category to appear")</f>
        <v>Select an HS Code in Column A for Category to appear</v>
      </c>
      <c r="C29" s="41" t="str">
        <f>IFERROR(VLOOKUP(Table1[[#This Row],[HSCode]],'Basket of Goods List'!B:C,2,0),"Select an HS Code in Column A for Description to appear")</f>
        <v>Select an HS Code in Column A for Description to appear</v>
      </c>
      <c r="D29" s="6"/>
      <c r="E29" s="7" t="str">
        <f>IFERROR(VLOOKUP(Table1[[#This Row],[HSCode]],'Basket of Goods List'!B:G,6,0),"Select an HS Code in Column A for Avg/Kg to appear")</f>
        <v>Select an HS Code in Column A for Avg/Kg to appear</v>
      </c>
      <c r="F29" s="45" t="str">
        <f>IFERROR(VLOOKUP(Table1[[#This Row],[HSCode]],'Basket of Goods List'!B:I,8,0),"Type one of the below:
General
Hazardous
High-Hazardous
Complex")</f>
        <v>Type one of the below:
General
Hazardous
High-Hazardous
Complex</v>
      </c>
      <c r="G29" s="11"/>
    </row>
    <row r="30" spans="2:7" ht="66" x14ac:dyDescent="0.55000000000000004">
      <c r="B30" s="4" t="str">
        <f>IFERROR(VLOOKUP(Table1[[#This Row],[HSCode]],'Basket of Goods List'!B:H,7,0),"Select an HS Code in Column A for Category to appear")</f>
        <v>Select an HS Code in Column A for Category to appear</v>
      </c>
      <c r="C30" s="41" t="str">
        <f>IFERROR(VLOOKUP(Table1[[#This Row],[HSCode]],'Basket of Goods List'!B:C,2,0),"Select an HS Code in Column A for Description to appear")</f>
        <v>Select an HS Code in Column A for Description to appear</v>
      </c>
      <c r="D30" s="6"/>
      <c r="E30" s="7" t="str">
        <f>IFERROR(VLOOKUP(Table1[[#This Row],[HSCode]],'Basket of Goods List'!B:G,6,0),"Select an HS Code in Column A for Avg/Kg to appear")</f>
        <v>Select an HS Code in Column A for Avg/Kg to appear</v>
      </c>
      <c r="F30" s="45" t="str">
        <f>IFERROR(VLOOKUP(Table1[[#This Row],[HSCode]],'Basket of Goods List'!B:I,8,0),"Type one of the below:
General
Hazardous
High-Hazardous
Complex")</f>
        <v>Type one of the below:
General
Hazardous
High-Hazardous
Complex</v>
      </c>
      <c r="G30" s="11"/>
    </row>
    <row r="31" spans="2:7" ht="66" x14ac:dyDescent="0.55000000000000004">
      <c r="B31" s="4" t="str">
        <f>IFERROR(VLOOKUP(Table1[[#This Row],[HSCode]],'Basket of Goods List'!B:H,7,0),"Select an HS Code in Column A for Category to appear")</f>
        <v>Select an HS Code in Column A for Category to appear</v>
      </c>
      <c r="C31" s="41" t="str">
        <f>IFERROR(VLOOKUP(Table1[[#This Row],[HSCode]],'Basket of Goods List'!B:C,2,0),"Select an HS Code in Column A for Description to appear")</f>
        <v>Select an HS Code in Column A for Description to appear</v>
      </c>
      <c r="D31" s="6"/>
      <c r="E31" s="7" t="str">
        <f>IFERROR(VLOOKUP(Table1[[#This Row],[HSCode]],'Basket of Goods List'!B:G,6,0),"Select an HS Code in Column A for Avg/Kg to appear")</f>
        <v>Select an HS Code in Column A for Avg/Kg to appear</v>
      </c>
      <c r="F31" s="45" t="str">
        <f>IFERROR(VLOOKUP(Table1[[#This Row],[HSCode]],'Basket of Goods List'!B:I,8,0),"Type one of the below:
General
Hazardous
High-Hazardous
Complex")</f>
        <v>Type one of the below:
General
Hazardous
High-Hazardous
Complex</v>
      </c>
      <c r="G31" s="11"/>
    </row>
    <row r="32" spans="2:7" ht="66" x14ac:dyDescent="0.55000000000000004">
      <c r="B32" s="4" t="str">
        <f>IFERROR(VLOOKUP(Table1[[#This Row],[HSCode]],'Basket of Goods List'!B:H,7,0),"Select an HS Code in Column A for Category to appear")</f>
        <v>Select an HS Code in Column A for Category to appear</v>
      </c>
      <c r="C32" s="41" t="str">
        <f>IFERROR(VLOOKUP(Table1[[#This Row],[HSCode]],'Basket of Goods List'!B:C,2,0),"Select an HS Code in Column A for Description to appear")</f>
        <v>Select an HS Code in Column A for Description to appear</v>
      </c>
      <c r="D32" s="6"/>
      <c r="E32" s="7" t="str">
        <f>IFERROR(VLOOKUP(Table1[[#This Row],[HSCode]],'Basket of Goods List'!B:G,6,0),"Select an HS Code in Column A for Avg/Kg to appear")</f>
        <v>Select an HS Code in Column A for Avg/Kg to appear</v>
      </c>
      <c r="F32" s="45" t="str">
        <f>IFERROR(VLOOKUP(Table1[[#This Row],[HSCode]],'Basket of Goods List'!B:I,8,0),"Type one of the below:
General
Hazardous
High-Hazardous
Complex")</f>
        <v>Type one of the below:
General
Hazardous
High-Hazardous
Complex</v>
      </c>
      <c r="G32" s="11"/>
    </row>
    <row r="33" spans="2:7" ht="66" x14ac:dyDescent="0.55000000000000004">
      <c r="B33" s="4" t="str">
        <f>IFERROR(VLOOKUP(Table1[[#This Row],[HSCode]],'Basket of Goods List'!B:H,7,0),"Select an HS Code in Column A for Category to appear")</f>
        <v>Select an HS Code in Column A for Category to appear</v>
      </c>
      <c r="C33" s="41" t="str">
        <f>IFERROR(VLOOKUP(Table1[[#This Row],[HSCode]],'Basket of Goods List'!B:C,2,0),"Select an HS Code in Column A for Description to appear")</f>
        <v>Select an HS Code in Column A for Description to appear</v>
      </c>
      <c r="D33" s="6"/>
      <c r="E33" s="7" t="str">
        <f>IFERROR(VLOOKUP(Table1[[#This Row],[HSCode]],'Basket of Goods List'!B:G,6,0),"Select an HS Code in Column A for Avg/Kg to appear")</f>
        <v>Select an HS Code in Column A for Avg/Kg to appear</v>
      </c>
      <c r="F33" s="45" t="str">
        <f>IFERROR(VLOOKUP(Table1[[#This Row],[HSCode]],'Basket of Goods List'!B:I,8,0),"Type one of the below:
General
Hazardous
High-Hazardous
Complex")</f>
        <v>Type one of the below:
General
Hazardous
High-Hazardous
Complex</v>
      </c>
      <c r="G33" s="11"/>
    </row>
    <row r="34" spans="2:7" ht="66" x14ac:dyDescent="0.55000000000000004">
      <c r="B34" s="4" t="str">
        <f>IFERROR(VLOOKUP(Table1[[#This Row],[HSCode]],'Basket of Goods List'!B:H,7,0),"Select an HS Code in Column A for Category to appear")</f>
        <v>Select an HS Code in Column A for Category to appear</v>
      </c>
      <c r="C34" s="41" t="str">
        <f>IFERROR(VLOOKUP(Table1[[#This Row],[HSCode]],'Basket of Goods List'!B:C,2,0),"Select an HS Code in Column A for Description to appear")</f>
        <v>Select an HS Code in Column A for Description to appear</v>
      </c>
      <c r="D34" s="6"/>
      <c r="E34" s="7" t="str">
        <f>IFERROR(VLOOKUP(Table1[[#This Row],[HSCode]],'Basket of Goods List'!B:G,6,0),"Select an HS Code in Column A for Avg/Kg to appear")</f>
        <v>Select an HS Code in Column A for Avg/Kg to appear</v>
      </c>
      <c r="F34" s="45" t="str">
        <f>IFERROR(VLOOKUP(Table1[[#This Row],[HSCode]],'Basket of Goods List'!B:I,8,0),"Type one of the below:
General
Hazardous
High-Hazardous
Complex")</f>
        <v>Type one of the below:
General
Hazardous
High-Hazardous
Complex</v>
      </c>
      <c r="G34" s="11"/>
    </row>
    <row r="35" spans="2:7" ht="66" x14ac:dyDescent="0.55000000000000004">
      <c r="B35" s="4" t="str">
        <f>IFERROR(VLOOKUP(Table1[[#This Row],[HSCode]],'Basket of Goods List'!B:H,7,0),"Select an HS Code in Column A for Category to appear")</f>
        <v>Select an HS Code in Column A for Category to appear</v>
      </c>
      <c r="C35" s="41" t="str">
        <f>IFERROR(VLOOKUP(Table1[[#This Row],[HSCode]],'Basket of Goods List'!B:C,2,0),"Select an HS Code in Column A for Description to appear")</f>
        <v>Select an HS Code in Column A for Description to appear</v>
      </c>
      <c r="D35" s="6"/>
      <c r="E35" s="7" t="str">
        <f>IFERROR(VLOOKUP(Table1[[#This Row],[HSCode]],'Basket of Goods List'!B:G,6,0),"Select an HS Code in Column A for Avg/Kg to appear")</f>
        <v>Select an HS Code in Column A for Avg/Kg to appear</v>
      </c>
      <c r="F35" s="45" t="str">
        <f>IFERROR(VLOOKUP(Table1[[#This Row],[HSCode]],'Basket of Goods List'!B:I,8,0),"Type one of the below:
General
Hazardous
High-Hazardous
Complex")</f>
        <v>Type one of the below:
General
Hazardous
High-Hazardous
Complex</v>
      </c>
      <c r="G35" s="11"/>
    </row>
    <row r="36" spans="2:7" ht="66" x14ac:dyDescent="0.55000000000000004">
      <c r="B36" s="4" t="str">
        <f>IFERROR(VLOOKUP(Table1[[#This Row],[HSCode]],'Basket of Goods List'!B:H,7,0),"Select an HS Code in Column A for Category to appear")</f>
        <v>Select an HS Code in Column A for Category to appear</v>
      </c>
      <c r="C36" s="41" t="str">
        <f>IFERROR(VLOOKUP(Table1[[#This Row],[HSCode]],'Basket of Goods List'!B:C,2,0),"Select an HS Code in Column A for Description to appear")</f>
        <v>Select an HS Code in Column A for Description to appear</v>
      </c>
      <c r="D36" s="6"/>
      <c r="E36" s="7" t="str">
        <f>IFERROR(VLOOKUP(Table1[[#This Row],[HSCode]],'Basket of Goods List'!B:G,6,0),"Select an HS Code in Column A for Avg/Kg to appear")</f>
        <v>Select an HS Code in Column A for Avg/Kg to appear</v>
      </c>
      <c r="F36" s="45" t="str">
        <f>IFERROR(VLOOKUP(Table1[[#This Row],[HSCode]],'Basket of Goods List'!B:I,8,0),"Type one of the below:
General
Hazardous
High-Hazardous
Complex")</f>
        <v>Type one of the below:
General
Hazardous
High-Hazardous
Complex</v>
      </c>
      <c r="G36" s="11"/>
    </row>
    <row r="37" spans="2:7" ht="66" x14ac:dyDescent="0.55000000000000004">
      <c r="B37" s="4" t="str">
        <f>IFERROR(VLOOKUP(Table1[[#This Row],[HSCode]],'Basket of Goods List'!B:H,7,0),"Select an HS Code in Column A for Category to appear")</f>
        <v>Select an HS Code in Column A for Category to appear</v>
      </c>
      <c r="C37" s="41" t="str">
        <f>IFERROR(VLOOKUP(Table1[[#This Row],[HSCode]],'Basket of Goods List'!B:C,2,0),"Select an HS Code in Column A for Description to appear")</f>
        <v>Select an HS Code in Column A for Description to appear</v>
      </c>
      <c r="D37" s="6"/>
      <c r="E37" s="7" t="str">
        <f>IFERROR(VLOOKUP(Table1[[#This Row],[HSCode]],'Basket of Goods List'!B:G,6,0),"Select an HS Code in Column A for Avg/Kg to appear")</f>
        <v>Select an HS Code in Column A for Avg/Kg to appear</v>
      </c>
      <c r="F37" s="45" t="str">
        <f>IFERROR(VLOOKUP(Table1[[#This Row],[HSCode]],'Basket of Goods List'!B:I,8,0),"Type one of the below:
General
Hazardous
High-Hazardous
Complex")</f>
        <v>Type one of the below:
General
Hazardous
High-Hazardous
Complex</v>
      </c>
      <c r="G37" s="11"/>
    </row>
    <row r="38" spans="2:7" ht="66" x14ac:dyDescent="0.55000000000000004">
      <c r="B38" s="4" t="str">
        <f>IFERROR(VLOOKUP(Table1[[#This Row],[HSCode]],'Basket of Goods List'!B:H,7,0),"Select an HS Code in Column A for Category to appear")</f>
        <v>Select an HS Code in Column A for Category to appear</v>
      </c>
      <c r="C38" s="41" t="str">
        <f>IFERROR(VLOOKUP(Table1[[#This Row],[HSCode]],'Basket of Goods List'!B:C,2,0),"Select an HS Code in Column A for Description to appear")</f>
        <v>Select an HS Code in Column A for Description to appear</v>
      </c>
      <c r="D38" s="6"/>
      <c r="E38" s="7" t="str">
        <f>IFERROR(VLOOKUP(Table1[[#This Row],[HSCode]],'Basket of Goods List'!B:G,6,0),"Select an HS Code in Column A for Avg/Kg to appear")</f>
        <v>Select an HS Code in Column A for Avg/Kg to appear</v>
      </c>
      <c r="F38" s="45" t="str">
        <f>IFERROR(VLOOKUP(Table1[[#This Row],[HSCode]],'Basket of Goods List'!B:I,8,0),"Type one of the below:
General
Hazardous
High-Hazardous
Complex")</f>
        <v>Type one of the below:
General
Hazardous
High-Hazardous
Complex</v>
      </c>
      <c r="G38" s="11"/>
    </row>
    <row r="39" spans="2:7" ht="66" x14ac:dyDescent="0.55000000000000004">
      <c r="B39" s="4" t="str">
        <f>IFERROR(VLOOKUP(Table1[[#This Row],[HSCode]],'Basket of Goods List'!B:H,7,0),"Select an HS Code in Column A for Category to appear")</f>
        <v>Select an HS Code in Column A for Category to appear</v>
      </c>
      <c r="C39" s="41" t="str">
        <f>IFERROR(VLOOKUP(Table1[[#This Row],[HSCode]],'Basket of Goods List'!B:C,2,0),"Select an HS Code in Column A for Description to appear")</f>
        <v>Select an HS Code in Column A for Description to appear</v>
      </c>
      <c r="D39" s="6"/>
      <c r="E39" s="7" t="str">
        <f>IFERROR(VLOOKUP(Table1[[#This Row],[HSCode]],'Basket of Goods List'!B:G,6,0),"Select an HS Code in Column A for Avg/Kg to appear")</f>
        <v>Select an HS Code in Column A for Avg/Kg to appear</v>
      </c>
      <c r="F39" s="45" t="str">
        <f>IFERROR(VLOOKUP(Table1[[#This Row],[HSCode]],'Basket of Goods List'!B:I,8,0),"Type one of the below:
General
Hazardous
High-Hazardous
Complex")</f>
        <v>Type one of the below:
General
Hazardous
High-Hazardous
Complex</v>
      </c>
      <c r="G39" s="11"/>
    </row>
    <row r="40" spans="2:7" ht="66" x14ac:dyDescent="0.55000000000000004">
      <c r="B40" s="4" t="str">
        <f>IFERROR(VLOOKUP(Table1[[#This Row],[HSCode]],'Basket of Goods List'!B:H,7,0),"Select an HS Code in Column A for Category to appear")</f>
        <v>Select an HS Code in Column A for Category to appear</v>
      </c>
      <c r="C40" s="41" t="str">
        <f>IFERROR(VLOOKUP(Table1[[#This Row],[HSCode]],'Basket of Goods List'!B:C,2,0),"Select an HS Code in Column A for Description to appear")</f>
        <v>Select an HS Code in Column A for Description to appear</v>
      </c>
      <c r="D40" s="6"/>
      <c r="E40" s="7" t="str">
        <f>IFERROR(VLOOKUP(Table1[[#This Row],[HSCode]],'Basket of Goods List'!B:G,6,0),"Select an HS Code in Column A for Avg/Kg to appear")</f>
        <v>Select an HS Code in Column A for Avg/Kg to appear</v>
      </c>
      <c r="F40" s="45" t="str">
        <f>IFERROR(VLOOKUP(Table1[[#This Row],[HSCode]],'Basket of Goods List'!B:I,8,0),"Type one of the below:
General
Hazardous
High-Hazardous
Complex")</f>
        <v>Type one of the below:
General
Hazardous
High-Hazardous
Complex</v>
      </c>
      <c r="G40" s="11"/>
    </row>
    <row r="41" spans="2:7" ht="66" x14ac:dyDescent="0.55000000000000004">
      <c r="B41" s="4" t="str">
        <f>IFERROR(VLOOKUP(Table1[[#This Row],[HSCode]],'Basket of Goods List'!B:H,7,0),"Select an HS Code in Column A for Category to appear")</f>
        <v>Select an HS Code in Column A for Category to appear</v>
      </c>
      <c r="C41" s="41" t="str">
        <f>IFERROR(VLOOKUP(Table1[[#This Row],[HSCode]],'Basket of Goods List'!B:C,2,0),"Select an HS Code in Column A for Description to appear")</f>
        <v>Select an HS Code in Column A for Description to appear</v>
      </c>
      <c r="D41" s="6"/>
      <c r="E41" s="7" t="str">
        <f>IFERROR(VLOOKUP(Table1[[#This Row],[HSCode]],'Basket of Goods List'!B:G,6,0),"Select an HS Code in Column A for Avg/Kg to appear")</f>
        <v>Select an HS Code in Column A for Avg/Kg to appear</v>
      </c>
      <c r="F41" s="45" t="str">
        <f>IFERROR(VLOOKUP(Table1[[#This Row],[HSCode]],'Basket of Goods List'!B:I,8,0),"Type one of the below:
General
Hazardous
High-Hazardous
Complex")</f>
        <v>Type one of the below:
General
Hazardous
High-Hazardous
Complex</v>
      </c>
      <c r="G41" s="11"/>
    </row>
    <row r="42" spans="2:7" ht="66" x14ac:dyDescent="0.55000000000000004">
      <c r="B42" s="4" t="str">
        <f>IFERROR(VLOOKUP(Table1[[#This Row],[HSCode]],'Basket of Goods List'!B:H,7,0),"Select an HS Code in Column A for Category to appear")</f>
        <v>Select an HS Code in Column A for Category to appear</v>
      </c>
      <c r="C42" s="41" t="str">
        <f>IFERROR(VLOOKUP(Table1[[#This Row],[HSCode]],'Basket of Goods List'!B:C,2,0),"Select an HS Code in Column A for Description to appear")</f>
        <v>Select an HS Code in Column A for Description to appear</v>
      </c>
      <c r="D42" s="6"/>
      <c r="E42" s="7" t="str">
        <f>IFERROR(VLOOKUP(Table1[[#This Row],[HSCode]],'Basket of Goods List'!B:G,6,0),"Select an HS Code in Column A for Avg/Kg to appear")</f>
        <v>Select an HS Code in Column A for Avg/Kg to appear</v>
      </c>
      <c r="F42" s="45" t="str">
        <f>IFERROR(VLOOKUP(Table1[[#This Row],[HSCode]],'Basket of Goods List'!B:I,8,0),"Type one of the below:
General
Hazardous
High-Hazardous
Complex")</f>
        <v>Type one of the below:
General
Hazardous
High-Hazardous
Complex</v>
      </c>
      <c r="G42" s="11"/>
    </row>
    <row r="43" spans="2:7" ht="66" x14ac:dyDescent="0.55000000000000004">
      <c r="B43" s="4" t="str">
        <f>IFERROR(VLOOKUP(Table1[[#This Row],[HSCode]],'Basket of Goods List'!B:H,7,0),"Select an HS Code in Column A for Category to appear")</f>
        <v>Select an HS Code in Column A for Category to appear</v>
      </c>
      <c r="C43" s="41" t="str">
        <f>IFERROR(VLOOKUP(Table1[[#This Row],[HSCode]],'Basket of Goods List'!B:C,2,0),"Select an HS Code in Column A for Description to appear")</f>
        <v>Select an HS Code in Column A for Description to appear</v>
      </c>
      <c r="D43" s="6"/>
      <c r="E43" s="7" t="str">
        <f>IFERROR(VLOOKUP(Table1[[#This Row],[HSCode]],'Basket of Goods List'!B:G,6,0),"Select an HS Code in Column A for Avg/Kg to appear")</f>
        <v>Select an HS Code in Column A for Avg/Kg to appear</v>
      </c>
      <c r="F43" s="45" t="str">
        <f>IFERROR(VLOOKUP(Table1[[#This Row],[HSCode]],'Basket of Goods List'!B:I,8,0),"Type one of the below:
General
Hazardous
High-Hazardous
Complex")</f>
        <v>Type one of the below:
General
Hazardous
High-Hazardous
Complex</v>
      </c>
      <c r="G43" s="11"/>
    </row>
    <row r="44" spans="2:7" ht="66" x14ac:dyDescent="0.55000000000000004">
      <c r="B44" s="4" t="str">
        <f>IFERROR(VLOOKUP(Table1[[#This Row],[HSCode]],'Basket of Goods List'!B:H,7,0),"Select an HS Code in Column A for Category to appear")</f>
        <v>Select an HS Code in Column A for Category to appear</v>
      </c>
      <c r="C44" s="41" t="str">
        <f>IFERROR(VLOOKUP(Table1[[#This Row],[HSCode]],'Basket of Goods List'!B:C,2,0),"Select an HS Code in Column A for Description to appear")</f>
        <v>Select an HS Code in Column A for Description to appear</v>
      </c>
      <c r="D44" s="6"/>
      <c r="E44" s="7" t="str">
        <f>IFERROR(VLOOKUP(Table1[[#This Row],[HSCode]],'Basket of Goods List'!B:G,6,0),"Select an HS Code in Column A for Avg/Kg to appear")</f>
        <v>Select an HS Code in Column A for Avg/Kg to appear</v>
      </c>
      <c r="F44" s="45" t="str">
        <f>IFERROR(VLOOKUP(Table1[[#This Row],[HSCode]],'Basket of Goods List'!B:I,8,0),"Type one of the below:
General
Hazardous
High-Hazardous
Complex")</f>
        <v>Type one of the below:
General
Hazardous
High-Hazardous
Complex</v>
      </c>
      <c r="G44" s="11"/>
    </row>
    <row r="45" spans="2:7" ht="66" x14ac:dyDescent="0.55000000000000004">
      <c r="B45" s="4" t="str">
        <f>IFERROR(VLOOKUP(Table1[[#This Row],[HSCode]],'Basket of Goods List'!B:H,7,0),"Select an HS Code in Column A for Category to appear")</f>
        <v>Select an HS Code in Column A for Category to appear</v>
      </c>
      <c r="C45" s="41" t="str">
        <f>IFERROR(VLOOKUP(Table1[[#This Row],[HSCode]],'Basket of Goods List'!B:C,2,0),"Select an HS Code in Column A for Description to appear")</f>
        <v>Select an HS Code in Column A for Description to appear</v>
      </c>
      <c r="D45" s="6"/>
      <c r="E45" s="7" t="str">
        <f>IFERROR(VLOOKUP(Table1[[#This Row],[HSCode]],'Basket of Goods List'!B:G,6,0),"Select an HS Code in Column A for Avg/Kg to appear")</f>
        <v>Select an HS Code in Column A for Avg/Kg to appear</v>
      </c>
      <c r="F45" s="45" t="str">
        <f>IFERROR(VLOOKUP(Table1[[#This Row],[HSCode]],'Basket of Goods List'!B:I,8,0),"Type one of the below:
General
Hazardous
High-Hazardous
Complex")</f>
        <v>Type one of the below:
General
Hazardous
High-Hazardous
Complex</v>
      </c>
      <c r="G45" s="11"/>
    </row>
    <row r="46" spans="2:7" ht="66" x14ac:dyDescent="0.55000000000000004">
      <c r="B46" s="4" t="str">
        <f>IFERROR(VLOOKUP(Table1[[#This Row],[HSCode]],'Basket of Goods List'!B:H,7,0),"Select an HS Code in Column A for Category to appear")</f>
        <v>Select an HS Code in Column A for Category to appear</v>
      </c>
      <c r="C46" s="41" t="str">
        <f>IFERROR(VLOOKUP(Table1[[#This Row],[HSCode]],'Basket of Goods List'!B:C,2,0),"Select an HS Code in Column A for Description to appear")</f>
        <v>Select an HS Code in Column A for Description to appear</v>
      </c>
      <c r="D46" s="6"/>
      <c r="E46" s="7" t="str">
        <f>IFERROR(VLOOKUP(Table1[[#This Row],[HSCode]],'Basket of Goods List'!B:G,6,0),"Select an HS Code in Column A for Avg/Kg to appear")</f>
        <v>Select an HS Code in Column A for Avg/Kg to appear</v>
      </c>
      <c r="F46" s="45" t="str">
        <f>IFERROR(VLOOKUP(Table1[[#This Row],[HSCode]],'Basket of Goods List'!B:I,8,0),"Type one of the below:
General
Hazardous
High-Hazardous
Complex")</f>
        <v>Type one of the below:
General
Hazardous
High-Hazardous
Complex</v>
      </c>
      <c r="G46" s="11"/>
    </row>
    <row r="47" spans="2:7" ht="66" x14ac:dyDescent="0.55000000000000004">
      <c r="B47" s="4" t="str">
        <f>IFERROR(VLOOKUP(Table1[[#This Row],[HSCode]],'Basket of Goods List'!B:H,7,0),"Select an HS Code in Column A for Category to appear")</f>
        <v>Select an HS Code in Column A for Category to appear</v>
      </c>
      <c r="C47" s="41" t="str">
        <f>IFERROR(VLOOKUP(Table1[[#This Row],[HSCode]],'Basket of Goods List'!B:C,2,0),"Select an HS Code in Column A for Description to appear")</f>
        <v>Select an HS Code in Column A for Description to appear</v>
      </c>
      <c r="D47" s="6"/>
      <c r="E47" s="7" t="str">
        <f>IFERROR(VLOOKUP(Table1[[#This Row],[HSCode]],'Basket of Goods List'!B:G,6,0),"Select an HS Code in Column A for Avg/Kg to appear")</f>
        <v>Select an HS Code in Column A for Avg/Kg to appear</v>
      </c>
      <c r="F47" s="45" t="str">
        <f>IFERROR(VLOOKUP(Table1[[#This Row],[HSCode]],'Basket of Goods List'!B:I,8,0),"Type one of the below:
General
Hazardous
High-Hazardous
Complex")</f>
        <v>Type one of the below:
General
Hazardous
High-Hazardous
Complex</v>
      </c>
      <c r="G47" s="11"/>
    </row>
    <row r="48" spans="2:7" ht="66" x14ac:dyDescent="0.55000000000000004">
      <c r="B48" s="4" t="str">
        <f>IFERROR(VLOOKUP(Table1[[#This Row],[HSCode]],'Basket of Goods List'!B:H,7,0),"Select an HS Code in Column A for Category to appear")</f>
        <v>Select an HS Code in Column A for Category to appear</v>
      </c>
      <c r="C48" s="41" t="str">
        <f>IFERROR(VLOOKUP(Table1[[#This Row],[HSCode]],'Basket of Goods List'!B:C,2,0),"Select an HS Code in Column A for Description to appear")</f>
        <v>Select an HS Code in Column A for Description to appear</v>
      </c>
      <c r="D48" s="6"/>
      <c r="E48" s="7" t="str">
        <f>IFERROR(VLOOKUP(Table1[[#This Row],[HSCode]],'Basket of Goods List'!B:G,6,0),"Select an HS Code in Column A for Avg/Kg to appear")</f>
        <v>Select an HS Code in Column A for Avg/Kg to appear</v>
      </c>
      <c r="F48" s="45" t="str">
        <f>IFERROR(VLOOKUP(Table1[[#This Row],[HSCode]],'Basket of Goods List'!B:I,8,0),"Type one of the below:
General
Hazardous
High-Hazardous
Complex")</f>
        <v>Type one of the below:
General
Hazardous
High-Hazardous
Complex</v>
      </c>
      <c r="G48" s="11"/>
    </row>
    <row r="49" spans="2:7" ht="66" x14ac:dyDescent="0.55000000000000004">
      <c r="B49" s="4" t="str">
        <f>IFERROR(VLOOKUP(Table1[[#This Row],[HSCode]],'Basket of Goods List'!B:H,7,0),"Select an HS Code in Column A for Category to appear")</f>
        <v>Select an HS Code in Column A for Category to appear</v>
      </c>
      <c r="C49" s="41" t="str">
        <f>IFERROR(VLOOKUP(Table1[[#This Row],[HSCode]],'Basket of Goods List'!B:C,2,0),"Select an HS Code in Column A for Description to appear")</f>
        <v>Select an HS Code in Column A for Description to appear</v>
      </c>
      <c r="D49" s="6"/>
      <c r="E49" s="7" t="str">
        <f>IFERROR(VLOOKUP(Table1[[#This Row],[HSCode]],'Basket of Goods List'!B:G,6,0),"Select an HS Code in Column A for Avg/Kg to appear")</f>
        <v>Select an HS Code in Column A for Avg/Kg to appear</v>
      </c>
      <c r="F49" s="45" t="str">
        <f>IFERROR(VLOOKUP(Table1[[#This Row],[HSCode]],'Basket of Goods List'!B:I,8,0),"Type one of the below:
General
Hazardous
High-Hazardous
Complex")</f>
        <v>Type one of the below:
General
Hazardous
High-Hazardous
Complex</v>
      </c>
      <c r="G49" s="11"/>
    </row>
    <row r="50" spans="2:7" ht="66" x14ac:dyDescent="0.55000000000000004">
      <c r="B50" s="4" t="str">
        <f>IFERROR(VLOOKUP(Table1[[#This Row],[HSCode]],'Basket of Goods List'!B:H,7,0),"Select an HS Code in Column A for Category to appear")</f>
        <v>Select an HS Code in Column A for Category to appear</v>
      </c>
      <c r="C50" s="41" t="str">
        <f>IFERROR(VLOOKUP(Table1[[#This Row],[HSCode]],'Basket of Goods List'!B:C,2,0),"Select an HS Code in Column A for Description to appear")</f>
        <v>Select an HS Code in Column A for Description to appear</v>
      </c>
      <c r="D50" s="6"/>
      <c r="E50" s="7" t="str">
        <f>IFERROR(VLOOKUP(Table1[[#This Row],[HSCode]],'Basket of Goods List'!B:G,6,0),"Select an HS Code in Column A for Avg/Kg to appear")</f>
        <v>Select an HS Code in Column A for Avg/Kg to appear</v>
      </c>
      <c r="F50" s="45" t="str">
        <f>IFERROR(VLOOKUP(Table1[[#This Row],[HSCode]],'Basket of Goods List'!B:I,8,0),"Type one of the below:
General
Hazardous
High-Hazardous
Complex")</f>
        <v>Type one of the below:
General
Hazardous
High-Hazardous
Complex</v>
      </c>
      <c r="G50" s="11"/>
    </row>
    <row r="51" spans="2:7" ht="66" x14ac:dyDescent="0.55000000000000004">
      <c r="B51" s="4" t="str">
        <f>IFERROR(VLOOKUP(Table1[[#This Row],[HSCode]],'Basket of Goods List'!B:H,7,0),"Select an HS Code in Column A for Category to appear")</f>
        <v>Select an HS Code in Column A for Category to appear</v>
      </c>
      <c r="C51" s="41" t="str">
        <f>IFERROR(VLOOKUP(Table1[[#This Row],[HSCode]],'Basket of Goods List'!B:C,2,0),"Select an HS Code in Column A for Description to appear")</f>
        <v>Select an HS Code in Column A for Description to appear</v>
      </c>
      <c r="D51" s="6"/>
      <c r="E51" s="7" t="str">
        <f>IFERROR(VLOOKUP(Table1[[#This Row],[HSCode]],'Basket of Goods List'!B:G,6,0),"Select an HS Code in Column A for Avg/Kg to appear")</f>
        <v>Select an HS Code in Column A for Avg/Kg to appear</v>
      </c>
      <c r="F51" s="45" t="str">
        <f>IFERROR(VLOOKUP(Table1[[#This Row],[HSCode]],'Basket of Goods List'!B:I,8,0),"Type one of the below:
General
Hazardous
High-Hazardous
Complex")</f>
        <v>Type one of the below:
General
Hazardous
High-Hazardous
Complex</v>
      </c>
      <c r="G51" s="11"/>
    </row>
    <row r="52" spans="2:7" ht="66" x14ac:dyDescent="0.55000000000000004">
      <c r="B52" s="4" t="str">
        <f>IFERROR(VLOOKUP(Table1[[#This Row],[HSCode]],'Basket of Goods List'!B:H,7,0),"Select an HS Code in Column A for Category to appear")</f>
        <v>Select an HS Code in Column A for Category to appear</v>
      </c>
      <c r="C52" s="41" t="str">
        <f>IFERROR(VLOOKUP(Table1[[#This Row],[HSCode]],'Basket of Goods List'!B:C,2,0),"Select an HS Code in Column A for Description to appear")</f>
        <v>Select an HS Code in Column A for Description to appear</v>
      </c>
      <c r="D52" s="6"/>
      <c r="E52" s="7" t="str">
        <f>IFERROR(VLOOKUP(Table1[[#This Row],[HSCode]],'Basket of Goods List'!B:G,6,0),"Select an HS Code in Column A for Avg/Kg to appear")</f>
        <v>Select an HS Code in Column A for Avg/Kg to appear</v>
      </c>
      <c r="F52" s="45" t="str">
        <f>IFERROR(VLOOKUP(Table1[[#This Row],[HSCode]],'Basket of Goods List'!B:I,8,0),"Type one of the below:
General
Hazardous
High-Hazardous
Complex")</f>
        <v>Type one of the below:
General
Hazardous
High-Hazardous
Complex</v>
      </c>
      <c r="G52" s="11"/>
    </row>
    <row r="53" spans="2:7" ht="66" x14ac:dyDescent="0.55000000000000004">
      <c r="B53" s="4" t="str">
        <f>IFERROR(VLOOKUP(Table1[[#This Row],[HSCode]],'Basket of Goods List'!B:H,7,0),"Select an HS Code in Column A for Category to appear")</f>
        <v>Select an HS Code in Column A for Category to appear</v>
      </c>
      <c r="C53" s="41" t="str">
        <f>IFERROR(VLOOKUP(Table1[[#This Row],[HSCode]],'Basket of Goods List'!B:C,2,0),"Select an HS Code in Column A for Description to appear")</f>
        <v>Select an HS Code in Column A for Description to appear</v>
      </c>
      <c r="D53" s="6"/>
      <c r="E53" s="7" t="str">
        <f>IFERROR(VLOOKUP(Table1[[#This Row],[HSCode]],'Basket of Goods List'!B:G,6,0),"Select an HS Code in Column A for Avg/Kg to appear")</f>
        <v>Select an HS Code in Column A for Avg/Kg to appear</v>
      </c>
      <c r="F53" s="45" t="str">
        <f>IFERROR(VLOOKUP(Table1[[#This Row],[HSCode]],'Basket of Goods List'!B:I,8,0),"Type one of the below:
General
Hazardous
High-Hazardous
Complex")</f>
        <v>Type one of the below:
General
Hazardous
High-Hazardous
Complex</v>
      </c>
      <c r="G53" s="11"/>
    </row>
    <row r="54" spans="2:7" ht="66" x14ac:dyDescent="0.55000000000000004">
      <c r="B54" s="4" t="str">
        <f>IFERROR(VLOOKUP(Table1[[#This Row],[HSCode]],'Basket of Goods List'!B:H,7,0),"Select an HS Code in Column A for Category to appear")</f>
        <v>Select an HS Code in Column A for Category to appear</v>
      </c>
      <c r="C54" s="41" t="str">
        <f>IFERROR(VLOOKUP(Table1[[#This Row],[HSCode]],'Basket of Goods List'!B:C,2,0),"Select an HS Code in Column A for Description to appear")</f>
        <v>Select an HS Code in Column A for Description to appear</v>
      </c>
      <c r="D54" s="6"/>
      <c r="E54" s="7" t="str">
        <f>IFERROR(VLOOKUP(Table1[[#This Row],[HSCode]],'Basket of Goods List'!B:G,6,0),"Select an HS Code in Column A for Avg/Kg to appear")</f>
        <v>Select an HS Code in Column A for Avg/Kg to appear</v>
      </c>
      <c r="F54" s="45" t="str">
        <f>IFERROR(VLOOKUP(Table1[[#This Row],[HSCode]],'Basket of Goods List'!B:I,8,0),"Type one of the below:
General
Hazardous
High-Hazardous
Complex")</f>
        <v>Type one of the below:
General
Hazardous
High-Hazardous
Complex</v>
      </c>
      <c r="G54" s="11"/>
    </row>
    <row r="55" spans="2:7" ht="66" x14ac:dyDescent="0.55000000000000004">
      <c r="B55" s="4" t="str">
        <f>IFERROR(VLOOKUP(Table1[[#This Row],[HSCode]],'Basket of Goods List'!B:H,7,0),"Select an HS Code in Column A for Category to appear")</f>
        <v>Select an HS Code in Column A for Category to appear</v>
      </c>
      <c r="C55" s="41" t="str">
        <f>IFERROR(VLOOKUP(Table1[[#This Row],[HSCode]],'Basket of Goods List'!B:C,2,0),"Select an HS Code in Column A for Description to appear")</f>
        <v>Select an HS Code in Column A for Description to appear</v>
      </c>
      <c r="D55" s="6"/>
      <c r="E55" s="7" t="str">
        <f>IFERROR(VLOOKUP(Table1[[#This Row],[HSCode]],'Basket of Goods List'!B:G,6,0),"Select an HS Code in Column A for Avg/Kg to appear")</f>
        <v>Select an HS Code in Column A for Avg/Kg to appear</v>
      </c>
      <c r="F55" s="45" t="str">
        <f>IFERROR(VLOOKUP(Table1[[#This Row],[HSCode]],'Basket of Goods List'!B:I,8,0),"Type one of the below:
General
Hazardous
High-Hazardous
Complex")</f>
        <v>Type one of the below:
General
Hazardous
High-Hazardous
Complex</v>
      </c>
      <c r="G55" s="11"/>
    </row>
    <row r="56" spans="2:7" ht="66" x14ac:dyDescent="0.55000000000000004">
      <c r="B56" s="4" t="str">
        <f>IFERROR(VLOOKUP(Table1[[#This Row],[HSCode]],'Basket of Goods List'!B:H,7,0),"Select an HS Code in Column A for Category to appear")</f>
        <v>Select an HS Code in Column A for Category to appear</v>
      </c>
      <c r="C56" s="41" t="str">
        <f>IFERROR(VLOOKUP(Table1[[#This Row],[HSCode]],'Basket of Goods List'!B:C,2,0),"Select an HS Code in Column A for Description to appear")</f>
        <v>Select an HS Code in Column A for Description to appear</v>
      </c>
      <c r="D56" s="6"/>
      <c r="E56" s="7" t="str">
        <f>IFERROR(VLOOKUP(Table1[[#This Row],[HSCode]],'Basket of Goods List'!B:G,6,0),"Select an HS Code in Column A for Avg/Kg to appear")</f>
        <v>Select an HS Code in Column A for Avg/Kg to appear</v>
      </c>
      <c r="F56" s="45" t="str">
        <f>IFERROR(VLOOKUP(Table1[[#This Row],[HSCode]],'Basket of Goods List'!B:I,8,0),"Type one of the below:
General
Hazardous
High-Hazardous
Complex")</f>
        <v>Type one of the below:
General
Hazardous
High-Hazardous
Complex</v>
      </c>
      <c r="G56" s="11"/>
    </row>
    <row r="57" spans="2:7" ht="66" x14ac:dyDescent="0.55000000000000004">
      <c r="B57" s="4" t="str">
        <f>IFERROR(VLOOKUP(Table1[[#This Row],[HSCode]],'Basket of Goods List'!B:H,7,0),"Select an HS Code in Column A for Category to appear")</f>
        <v>Select an HS Code in Column A for Category to appear</v>
      </c>
      <c r="C57" s="41" t="str">
        <f>IFERROR(VLOOKUP(Table1[[#This Row],[HSCode]],'Basket of Goods List'!B:C,2,0),"Select an HS Code in Column A for Description to appear")</f>
        <v>Select an HS Code in Column A for Description to appear</v>
      </c>
      <c r="D57" s="6"/>
      <c r="E57" s="7" t="str">
        <f>IFERROR(VLOOKUP(Table1[[#This Row],[HSCode]],'Basket of Goods List'!B:G,6,0),"Select an HS Code in Column A for Avg/Kg to appear")</f>
        <v>Select an HS Code in Column A for Avg/Kg to appear</v>
      </c>
      <c r="F57" s="45" t="str">
        <f>IFERROR(VLOOKUP(Table1[[#This Row],[HSCode]],'Basket of Goods List'!B:I,8,0),"Type one of the below:
General
Hazardous
High-Hazardous
Complex")</f>
        <v>Type one of the below:
General
Hazardous
High-Hazardous
Complex</v>
      </c>
      <c r="G57" s="11"/>
    </row>
    <row r="58" spans="2:7" ht="66" x14ac:dyDescent="0.55000000000000004">
      <c r="B58" s="4" t="str">
        <f>IFERROR(VLOOKUP(Table1[[#This Row],[HSCode]],'Basket of Goods List'!B:H,7,0),"Select an HS Code in Column A for Category to appear")</f>
        <v>Select an HS Code in Column A for Category to appear</v>
      </c>
      <c r="C58" s="41" t="str">
        <f>IFERROR(VLOOKUP(Table1[[#This Row],[HSCode]],'Basket of Goods List'!B:C,2,0),"Select an HS Code in Column A for Description to appear")</f>
        <v>Select an HS Code in Column A for Description to appear</v>
      </c>
      <c r="D58" s="6"/>
      <c r="E58" s="7" t="str">
        <f>IFERROR(VLOOKUP(Table1[[#This Row],[HSCode]],'Basket of Goods List'!B:G,6,0),"Select an HS Code in Column A for Avg/Kg to appear")</f>
        <v>Select an HS Code in Column A for Avg/Kg to appear</v>
      </c>
      <c r="F58" s="45" t="str">
        <f>IFERROR(VLOOKUP(Table1[[#This Row],[HSCode]],'Basket of Goods List'!B:I,8,0),"Type one of the below:
General
Hazardous
High-Hazardous
Complex")</f>
        <v>Type one of the below:
General
Hazardous
High-Hazardous
Complex</v>
      </c>
      <c r="G58" s="11"/>
    </row>
    <row r="59" spans="2:7" ht="66" x14ac:dyDescent="0.55000000000000004">
      <c r="B59" s="4" t="str">
        <f>IFERROR(VLOOKUP(Table1[[#This Row],[HSCode]],'Basket of Goods List'!B:H,7,0),"Select an HS Code in Column A for Category to appear")</f>
        <v>Select an HS Code in Column A for Category to appear</v>
      </c>
      <c r="C59" s="41" t="str">
        <f>IFERROR(VLOOKUP(Table1[[#This Row],[HSCode]],'Basket of Goods List'!B:C,2,0),"Select an HS Code in Column A for Description to appear")</f>
        <v>Select an HS Code in Column A for Description to appear</v>
      </c>
      <c r="D59" s="6"/>
      <c r="E59" s="7" t="str">
        <f>IFERROR(VLOOKUP(Table1[[#This Row],[HSCode]],'Basket of Goods List'!B:G,6,0),"Select an HS Code in Column A for Avg/Kg to appear")</f>
        <v>Select an HS Code in Column A for Avg/Kg to appear</v>
      </c>
      <c r="F59" s="45" t="str">
        <f>IFERROR(VLOOKUP(Table1[[#This Row],[HSCode]],'Basket of Goods List'!B:I,8,0),"Type one of the below:
General
Hazardous
High-Hazardous
Complex")</f>
        <v>Type one of the below:
General
Hazardous
High-Hazardous
Complex</v>
      </c>
      <c r="G59" s="11"/>
    </row>
    <row r="60" spans="2:7" ht="66" x14ac:dyDescent="0.55000000000000004">
      <c r="B60" s="4" t="str">
        <f>IFERROR(VLOOKUP(Table1[[#This Row],[HSCode]],'Basket of Goods List'!B:H,7,0),"Select an HS Code in Column A for Category to appear")</f>
        <v>Select an HS Code in Column A for Category to appear</v>
      </c>
      <c r="C60" s="41" t="str">
        <f>IFERROR(VLOOKUP(Table1[[#This Row],[HSCode]],'Basket of Goods List'!B:C,2,0),"Select an HS Code in Column A for Description to appear")</f>
        <v>Select an HS Code in Column A for Description to appear</v>
      </c>
      <c r="D60" s="6"/>
      <c r="E60" s="7" t="str">
        <f>IFERROR(VLOOKUP(Table1[[#This Row],[HSCode]],'Basket of Goods List'!B:G,6,0),"Select an HS Code in Column A for Avg/Kg to appear")</f>
        <v>Select an HS Code in Column A for Avg/Kg to appear</v>
      </c>
      <c r="F60" s="45" t="str">
        <f>IFERROR(VLOOKUP(Table1[[#This Row],[HSCode]],'Basket of Goods List'!B:I,8,0),"Type one of the below:
General
Hazardous
High-Hazardous
Complex")</f>
        <v>Type one of the below:
General
Hazardous
High-Hazardous
Complex</v>
      </c>
      <c r="G60" s="11"/>
    </row>
    <row r="61" spans="2:7" ht="66" x14ac:dyDescent="0.55000000000000004">
      <c r="B61" s="4" t="str">
        <f>IFERROR(VLOOKUP(Table1[[#This Row],[HSCode]],'Basket of Goods List'!B:H,7,0),"Select an HS Code in Column A for Category to appear")</f>
        <v>Select an HS Code in Column A for Category to appear</v>
      </c>
      <c r="C61" s="41" t="str">
        <f>IFERROR(VLOOKUP(Table1[[#This Row],[HSCode]],'Basket of Goods List'!B:C,2,0),"Select an HS Code in Column A for Description to appear")</f>
        <v>Select an HS Code in Column A for Description to appear</v>
      </c>
      <c r="D61" s="6"/>
      <c r="E61" s="7" t="str">
        <f>IFERROR(VLOOKUP(Table1[[#This Row],[HSCode]],'Basket of Goods List'!B:G,6,0),"Select an HS Code in Column A for Avg/Kg to appear")</f>
        <v>Select an HS Code in Column A for Avg/Kg to appear</v>
      </c>
      <c r="F61" s="45" t="str">
        <f>IFERROR(VLOOKUP(Table1[[#This Row],[HSCode]],'Basket of Goods List'!B:I,8,0),"Type one of the below:
General
Hazardous
High-Hazardous
Complex")</f>
        <v>Type one of the below:
General
Hazardous
High-Hazardous
Complex</v>
      </c>
      <c r="G61" s="11"/>
    </row>
    <row r="62" spans="2:7" ht="66" x14ac:dyDescent="0.55000000000000004">
      <c r="B62" s="4" t="str">
        <f>IFERROR(VLOOKUP(Table1[[#This Row],[HSCode]],'Basket of Goods List'!B:H,7,0),"Select an HS Code in Column A for Category to appear")</f>
        <v>Select an HS Code in Column A for Category to appear</v>
      </c>
      <c r="C62" s="41" t="str">
        <f>IFERROR(VLOOKUP(Table1[[#This Row],[HSCode]],'Basket of Goods List'!B:C,2,0),"Select an HS Code in Column A for Description to appear")</f>
        <v>Select an HS Code in Column A for Description to appear</v>
      </c>
      <c r="D62" s="6"/>
      <c r="E62" s="7" t="str">
        <f>IFERROR(VLOOKUP(Table1[[#This Row],[HSCode]],'Basket of Goods List'!B:G,6,0),"Select an HS Code in Column A for Avg/Kg to appear")</f>
        <v>Select an HS Code in Column A for Avg/Kg to appear</v>
      </c>
      <c r="F62" s="45" t="str">
        <f>IFERROR(VLOOKUP(Table1[[#This Row],[HSCode]],'Basket of Goods List'!B:I,8,0),"Type one of the below:
General
Hazardous
High-Hazardous
Complex")</f>
        <v>Type one of the below:
General
Hazardous
High-Hazardous
Complex</v>
      </c>
      <c r="G62" s="11"/>
    </row>
    <row r="63" spans="2:7" ht="66" x14ac:dyDescent="0.55000000000000004">
      <c r="B63" s="4" t="str">
        <f>IFERROR(VLOOKUP(Table1[[#This Row],[HSCode]],'Basket of Goods List'!B:H,7,0),"Select an HS Code in Column A for Category to appear")</f>
        <v>Select an HS Code in Column A for Category to appear</v>
      </c>
      <c r="C63" s="41" t="str">
        <f>IFERROR(VLOOKUP(Table1[[#This Row],[HSCode]],'Basket of Goods List'!B:C,2,0),"Select an HS Code in Column A for Description to appear")</f>
        <v>Select an HS Code in Column A for Description to appear</v>
      </c>
      <c r="D63" s="6"/>
      <c r="E63" s="7" t="str">
        <f>IFERROR(VLOOKUP(Table1[[#This Row],[HSCode]],'Basket of Goods List'!B:G,6,0),"Select an HS Code in Column A for Avg/Kg to appear")</f>
        <v>Select an HS Code in Column A for Avg/Kg to appear</v>
      </c>
      <c r="F63" s="45" t="str">
        <f>IFERROR(VLOOKUP(Table1[[#This Row],[HSCode]],'Basket of Goods List'!B:I,8,0),"Type one of the below:
General
Hazardous
High-Hazardous
Complex")</f>
        <v>Type one of the below:
General
Hazardous
High-Hazardous
Complex</v>
      </c>
      <c r="G63" s="11"/>
    </row>
    <row r="64" spans="2:7" ht="66" x14ac:dyDescent="0.55000000000000004">
      <c r="B64" s="4" t="str">
        <f>IFERROR(VLOOKUP(Table1[[#This Row],[HSCode]],'Basket of Goods List'!B:H,7,0),"Select an HS Code in Column A for Category to appear")</f>
        <v>Select an HS Code in Column A for Category to appear</v>
      </c>
      <c r="C64" s="41" t="str">
        <f>IFERROR(VLOOKUP(Table1[[#This Row],[HSCode]],'Basket of Goods List'!B:C,2,0),"Select an HS Code in Column A for Description to appear")</f>
        <v>Select an HS Code in Column A for Description to appear</v>
      </c>
      <c r="D64" s="6"/>
      <c r="E64" s="7" t="str">
        <f>IFERROR(VLOOKUP(Table1[[#This Row],[HSCode]],'Basket of Goods List'!B:G,6,0),"Select an HS Code in Column A for Avg/Kg to appear")</f>
        <v>Select an HS Code in Column A for Avg/Kg to appear</v>
      </c>
      <c r="F64" s="45" t="str">
        <f>IFERROR(VLOOKUP(Table1[[#This Row],[HSCode]],'Basket of Goods List'!B:I,8,0),"Type one of the below:
General
Hazardous
High-Hazardous
Complex")</f>
        <v>Type one of the below:
General
Hazardous
High-Hazardous
Complex</v>
      </c>
      <c r="G64" s="11"/>
    </row>
    <row r="65" spans="2:7" ht="66" x14ac:dyDescent="0.55000000000000004">
      <c r="B65" s="4" t="str">
        <f>IFERROR(VLOOKUP(Table1[[#This Row],[HSCode]],'Basket of Goods List'!B:H,7,0),"Select an HS Code in Column A for Category to appear")</f>
        <v>Select an HS Code in Column A for Category to appear</v>
      </c>
      <c r="C65" s="41" t="str">
        <f>IFERROR(VLOOKUP(Table1[[#This Row],[HSCode]],'Basket of Goods List'!B:C,2,0),"Select an HS Code in Column A for Description to appear")</f>
        <v>Select an HS Code in Column A for Description to appear</v>
      </c>
      <c r="D65" s="6"/>
      <c r="E65" s="7" t="str">
        <f>IFERROR(VLOOKUP(Table1[[#This Row],[HSCode]],'Basket of Goods List'!B:G,6,0),"Select an HS Code in Column A for Avg/Kg to appear")</f>
        <v>Select an HS Code in Column A for Avg/Kg to appear</v>
      </c>
      <c r="F65" s="45" t="str">
        <f>IFERROR(VLOOKUP(Table1[[#This Row],[HSCode]],'Basket of Goods List'!B:I,8,0),"Type one of the below:
General
Hazardous
High-Hazardous
Complex")</f>
        <v>Type one of the below:
General
Hazardous
High-Hazardous
Complex</v>
      </c>
      <c r="G65" s="11"/>
    </row>
    <row r="66" spans="2:7" ht="66" x14ac:dyDescent="0.55000000000000004">
      <c r="B66" s="4" t="str">
        <f>IFERROR(VLOOKUP(Table1[[#This Row],[HSCode]],'Basket of Goods List'!B:H,7,0),"Select an HS Code in Column A for Category to appear")</f>
        <v>Select an HS Code in Column A for Category to appear</v>
      </c>
      <c r="C66" s="41" t="str">
        <f>IFERROR(VLOOKUP(Table1[[#This Row],[HSCode]],'Basket of Goods List'!B:C,2,0),"Select an HS Code in Column A for Description to appear")</f>
        <v>Select an HS Code in Column A for Description to appear</v>
      </c>
      <c r="D66" s="6"/>
      <c r="E66" s="7" t="str">
        <f>IFERROR(VLOOKUP(Table1[[#This Row],[HSCode]],'Basket of Goods List'!B:G,6,0),"Select an HS Code in Column A for Avg/Kg to appear")</f>
        <v>Select an HS Code in Column A for Avg/Kg to appear</v>
      </c>
      <c r="F66" s="45" t="str">
        <f>IFERROR(VLOOKUP(Table1[[#This Row],[HSCode]],'Basket of Goods List'!B:I,8,0),"Type one of the below:
General
Hazardous
High-Hazardous
Complex")</f>
        <v>Type one of the below:
General
Hazardous
High-Hazardous
Complex</v>
      </c>
      <c r="G66" s="11"/>
    </row>
    <row r="67" spans="2:7" ht="66" x14ac:dyDescent="0.55000000000000004">
      <c r="B67" s="4" t="str">
        <f>IFERROR(VLOOKUP(Table1[[#This Row],[HSCode]],'Basket of Goods List'!B:H,7,0),"Select an HS Code in Column A for Category to appear")</f>
        <v>Select an HS Code in Column A for Category to appear</v>
      </c>
      <c r="C67" s="41" t="str">
        <f>IFERROR(VLOOKUP(Table1[[#This Row],[HSCode]],'Basket of Goods List'!B:C,2,0),"Select an HS Code in Column A for Description to appear")</f>
        <v>Select an HS Code in Column A for Description to appear</v>
      </c>
      <c r="D67" s="6"/>
      <c r="E67" s="7" t="str">
        <f>IFERROR(VLOOKUP(Table1[[#This Row],[HSCode]],'Basket of Goods List'!B:G,6,0),"Select an HS Code in Column A for Avg/Kg to appear")</f>
        <v>Select an HS Code in Column A for Avg/Kg to appear</v>
      </c>
      <c r="F67" s="45" t="str">
        <f>IFERROR(VLOOKUP(Table1[[#This Row],[HSCode]],'Basket of Goods List'!B:I,8,0),"Type one of the below:
General
Hazardous
High-Hazardous
Complex")</f>
        <v>Type one of the below:
General
Hazardous
High-Hazardous
Complex</v>
      </c>
      <c r="G67" s="11"/>
    </row>
    <row r="68" spans="2:7" ht="66" x14ac:dyDescent="0.55000000000000004">
      <c r="B68" s="4" t="str">
        <f>IFERROR(VLOOKUP(Table1[[#This Row],[HSCode]],'Basket of Goods List'!B:H,7,0),"Select an HS Code in Column A for Category to appear")</f>
        <v>Select an HS Code in Column A for Category to appear</v>
      </c>
      <c r="C68" s="41" t="str">
        <f>IFERROR(VLOOKUP(Table1[[#This Row],[HSCode]],'Basket of Goods List'!B:C,2,0),"Select an HS Code in Column A for Description to appear")</f>
        <v>Select an HS Code in Column A for Description to appear</v>
      </c>
      <c r="D68" s="6"/>
      <c r="E68" s="7" t="str">
        <f>IFERROR(VLOOKUP(Table1[[#This Row],[HSCode]],'Basket of Goods List'!B:G,6,0),"Select an HS Code in Column A for Avg/Kg to appear")</f>
        <v>Select an HS Code in Column A for Avg/Kg to appear</v>
      </c>
      <c r="F68" s="45" t="str">
        <f>IFERROR(VLOOKUP(Table1[[#This Row],[HSCode]],'Basket of Goods List'!B:I,8,0),"Type one of the below:
General
Hazardous
High-Hazardous
Complex")</f>
        <v>Type one of the below:
General
Hazardous
High-Hazardous
Complex</v>
      </c>
      <c r="G68" s="11"/>
    </row>
    <row r="69" spans="2:7" ht="66" x14ac:dyDescent="0.55000000000000004">
      <c r="B69" s="4" t="str">
        <f>IFERROR(VLOOKUP(Table1[[#This Row],[HSCode]],'Basket of Goods List'!B:H,7,0),"Select an HS Code in Column A for Category to appear")</f>
        <v>Select an HS Code in Column A for Category to appear</v>
      </c>
      <c r="C69" s="41" t="str">
        <f>IFERROR(VLOOKUP(Table1[[#This Row],[HSCode]],'Basket of Goods List'!B:C,2,0),"Select an HS Code in Column A for Description to appear")</f>
        <v>Select an HS Code in Column A for Description to appear</v>
      </c>
      <c r="D69" s="6"/>
      <c r="E69" s="7" t="str">
        <f>IFERROR(VLOOKUP(Table1[[#This Row],[HSCode]],'Basket of Goods List'!B:G,6,0),"Select an HS Code in Column A for Avg/Kg to appear")</f>
        <v>Select an HS Code in Column A for Avg/Kg to appear</v>
      </c>
      <c r="F69" s="45" t="str">
        <f>IFERROR(VLOOKUP(Table1[[#This Row],[HSCode]],'Basket of Goods List'!B:I,8,0),"Type one of the below:
General
Hazardous
High-Hazardous
Complex")</f>
        <v>Type one of the below:
General
Hazardous
High-Hazardous
Complex</v>
      </c>
      <c r="G69" s="11"/>
    </row>
    <row r="70" spans="2:7" ht="66" x14ac:dyDescent="0.55000000000000004">
      <c r="B70" s="4" t="str">
        <f>IFERROR(VLOOKUP(Table1[[#This Row],[HSCode]],'Basket of Goods List'!B:H,7,0),"Select an HS Code in Column A for Category to appear")</f>
        <v>Select an HS Code in Column A for Category to appear</v>
      </c>
      <c r="C70" s="41" t="str">
        <f>IFERROR(VLOOKUP(Table1[[#This Row],[HSCode]],'Basket of Goods List'!B:C,2,0),"Select an HS Code in Column A for Description to appear")</f>
        <v>Select an HS Code in Column A for Description to appear</v>
      </c>
      <c r="D70" s="6"/>
      <c r="E70" s="7" t="str">
        <f>IFERROR(VLOOKUP(Table1[[#This Row],[HSCode]],'Basket of Goods List'!B:G,6,0),"Select an HS Code in Column A for Avg/Kg to appear")</f>
        <v>Select an HS Code in Column A for Avg/Kg to appear</v>
      </c>
      <c r="F70" s="45" t="str">
        <f>IFERROR(VLOOKUP(Table1[[#This Row],[HSCode]],'Basket of Goods List'!B:I,8,0),"Type one of the below:
General
Hazardous
High-Hazardous
Complex")</f>
        <v>Type one of the below:
General
Hazardous
High-Hazardous
Complex</v>
      </c>
      <c r="G70" s="11"/>
    </row>
    <row r="71" spans="2:7" ht="66" x14ac:dyDescent="0.55000000000000004">
      <c r="B71" s="4" t="str">
        <f>IFERROR(VLOOKUP(Table1[[#This Row],[HSCode]],'Basket of Goods List'!B:H,7,0),"Select an HS Code in Column A for Category to appear")</f>
        <v>Select an HS Code in Column A for Category to appear</v>
      </c>
      <c r="C71" s="41" t="str">
        <f>IFERROR(VLOOKUP(Table1[[#This Row],[HSCode]],'Basket of Goods List'!B:C,2,0),"Select an HS Code in Column A for Description to appear")</f>
        <v>Select an HS Code in Column A for Description to appear</v>
      </c>
      <c r="D71" s="6"/>
      <c r="E71" s="7" t="str">
        <f>IFERROR(VLOOKUP(Table1[[#This Row],[HSCode]],'Basket of Goods List'!B:G,6,0),"Select an HS Code in Column A for Avg/Kg to appear")</f>
        <v>Select an HS Code in Column A for Avg/Kg to appear</v>
      </c>
      <c r="F71" s="45" t="str">
        <f>IFERROR(VLOOKUP(Table1[[#This Row],[HSCode]],'Basket of Goods List'!B:I,8,0),"Type one of the below:
General
Hazardous
High-Hazardous
Complex")</f>
        <v>Type one of the below:
General
Hazardous
High-Hazardous
Complex</v>
      </c>
      <c r="G71" s="11"/>
    </row>
    <row r="72" spans="2:7" ht="66" x14ac:dyDescent="0.55000000000000004">
      <c r="B72" s="4" t="str">
        <f>IFERROR(VLOOKUP(Table1[[#This Row],[HSCode]],'Basket of Goods List'!B:H,7,0),"Select an HS Code in Column A for Category to appear")</f>
        <v>Select an HS Code in Column A for Category to appear</v>
      </c>
      <c r="C72" s="41" t="str">
        <f>IFERROR(VLOOKUP(Table1[[#This Row],[HSCode]],'Basket of Goods List'!B:C,2,0),"Select an HS Code in Column A for Description to appear")</f>
        <v>Select an HS Code in Column A for Description to appear</v>
      </c>
      <c r="D72" s="6"/>
      <c r="E72" s="7" t="str">
        <f>IFERROR(VLOOKUP(Table1[[#This Row],[HSCode]],'Basket of Goods List'!B:G,6,0),"Select an HS Code in Column A for Avg/Kg to appear")</f>
        <v>Select an HS Code in Column A for Avg/Kg to appear</v>
      </c>
      <c r="F72" s="45" t="str">
        <f>IFERROR(VLOOKUP(Table1[[#This Row],[HSCode]],'Basket of Goods List'!B:I,8,0),"Type one of the below:
General
Hazardous
High-Hazardous
Complex")</f>
        <v>Type one of the below:
General
Hazardous
High-Hazardous
Complex</v>
      </c>
      <c r="G72" s="11"/>
    </row>
    <row r="73" spans="2:7" ht="66" x14ac:dyDescent="0.55000000000000004">
      <c r="B73" s="4" t="str">
        <f>IFERROR(VLOOKUP(Table1[[#This Row],[HSCode]],'Basket of Goods List'!B:H,7,0),"Select an HS Code in Column A for Category to appear")</f>
        <v>Select an HS Code in Column A for Category to appear</v>
      </c>
      <c r="C73" s="41" t="str">
        <f>IFERROR(VLOOKUP(Table1[[#This Row],[HSCode]],'Basket of Goods List'!B:C,2,0),"Select an HS Code in Column A for Description to appear")</f>
        <v>Select an HS Code in Column A for Description to appear</v>
      </c>
      <c r="D73" s="6"/>
      <c r="E73" s="7" t="str">
        <f>IFERROR(VLOOKUP(Table1[[#This Row],[HSCode]],'Basket of Goods List'!B:G,6,0),"Select an HS Code in Column A for Avg/Kg to appear")</f>
        <v>Select an HS Code in Column A for Avg/Kg to appear</v>
      </c>
      <c r="F73" s="45" t="str">
        <f>IFERROR(VLOOKUP(Table1[[#This Row],[HSCode]],'Basket of Goods List'!B:I,8,0),"Type one of the below:
General
Hazardous
High-Hazardous
Complex")</f>
        <v>Type one of the below:
General
Hazardous
High-Hazardous
Complex</v>
      </c>
      <c r="G73" s="11"/>
    </row>
    <row r="74" spans="2:7" ht="66" x14ac:dyDescent="0.55000000000000004">
      <c r="B74" s="4" t="str">
        <f>IFERROR(VLOOKUP(Table1[[#This Row],[HSCode]],'Basket of Goods List'!B:H,7,0),"Select an HS Code in Column A for Category to appear")</f>
        <v>Select an HS Code in Column A for Category to appear</v>
      </c>
      <c r="C74" s="41" t="str">
        <f>IFERROR(VLOOKUP(Table1[[#This Row],[HSCode]],'Basket of Goods List'!B:C,2,0),"Select an HS Code in Column A for Description to appear")</f>
        <v>Select an HS Code in Column A for Description to appear</v>
      </c>
      <c r="D74" s="6"/>
      <c r="E74" s="7" t="str">
        <f>IFERROR(VLOOKUP(Table1[[#This Row],[HSCode]],'Basket of Goods List'!B:G,6,0),"Select an HS Code in Column A for Avg/Kg to appear")</f>
        <v>Select an HS Code in Column A for Avg/Kg to appear</v>
      </c>
      <c r="F74" s="45" t="str">
        <f>IFERROR(VLOOKUP(Table1[[#This Row],[HSCode]],'Basket of Goods List'!B:I,8,0),"Type one of the below:
General
Hazardous
High-Hazardous
Complex")</f>
        <v>Type one of the below:
General
Hazardous
High-Hazardous
Complex</v>
      </c>
      <c r="G74" s="11"/>
    </row>
    <row r="75" spans="2:7" ht="66" x14ac:dyDescent="0.55000000000000004">
      <c r="B75" s="4" t="str">
        <f>IFERROR(VLOOKUP(Table1[[#This Row],[HSCode]],'Basket of Goods List'!B:H,7,0),"Select an HS Code in Column A for Category to appear")</f>
        <v>Select an HS Code in Column A for Category to appear</v>
      </c>
      <c r="C75" s="41" t="str">
        <f>IFERROR(VLOOKUP(Table1[[#This Row],[HSCode]],'Basket of Goods List'!B:C,2,0),"Select an HS Code in Column A for Description to appear")</f>
        <v>Select an HS Code in Column A for Description to appear</v>
      </c>
      <c r="D75" s="6"/>
      <c r="E75" s="7" t="str">
        <f>IFERROR(VLOOKUP(Table1[[#This Row],[HSCode]],'Basket of Goods List'!B:G,6,0),"Select an HS Code in Column A for Avg/Kg to appear")</f>
        <v>Select an HS Code in Column A for Avg/Kg to appear</v>
      </c>
      <c r="F75" s="45" t="str">
        <f>IFERROR(VLOOKUP(Table1[[#This Row],[HSCode]],'Basket of Goods List'!B:I,8,0),"Type one of the below:
General
Hazardous
High-Hazardous
Complex")</f>
        <v>Type one of the below:
General
Hazardous
High-Hazardous
Complex</v>
      </c>
      <c r="G75" s="11"/>
    </row>
    <row r="76" spans="2:7" ht="66" x14ac:dyDescent="0.55000000000000004">
      <c r="B76" s="4" t="str">
        <f>IFERROR(VLOOKUP(Table1[[#This Row],[HSCode]],'Basket of Goods List'!B:H,7,0),"Select an HS Code in Column A for Category to appear")</f>
        <v>Select an HS Code in Column A for Category to appear</v>
      </c>
      <c r="C76" s="41" t="str">
        <f>IFERROR(VLOOKUP(Table1[[#This Row],[HSCode]],'Basket of Goods List'!B:C,2,0),"Select an HS Code in Column A for Description to appear")</f>
        <v>Select an HS Code in Column A for Description to appear</v>
      </c>
      <c r="D76" s="6"/>
      <c r="E76" s="7" t="str">
        <f>IFERROR(VLOOKUP(Table1[[#This Row],[HSCode]],'Basket of Goods List'!B:G,6,0),"Select an HS Code in Column A for Avg/Kg to appear")</f>
        <v>Select an HS Code in Column A for Avg/Kg to appear</v>
      </c>
      <c r="F76" s="45" t="str">
        <f>IFERROR(VLOOKUP(Table1[[#This Row],[HSCode]],'Basket of Goods List'!B:I,8,0),"Type one of the below:
General
Hazardous
High-Hazardous
Complex")</f>
        <v>Type one of the below:
General
Hazardous
High-Hazardous
Complex</v>
      </c>
      <c r="G76" s="11"/>
    </row>
    <row r="77" spans="2:7" ht="66" x14ac:dyDescent="0.55000000000000004">
      <c r="B77" s="4" t="str">
        <f>IFERROR(VLOOKUP(Table1[[#This Row],[HSCode]],'Basket of Goods List'!B:H,7,0),"Select an HS Code in Column A for Category to appear")</f>
        <v>Select an HS Code in Column A for Category to appear</v>
      </c>
      <c r="C77" s="41" t="str">
        <f>IFERROR(VLOOKUP(Table1[[#This Row],[HSCode]],'Basket of Goods List'!B:C,2,0),"Select an HS Code in Column A for Description to appear")</f>
        <v>Select an HS Code in Column A for Description to appear</v>
      </c>
      <c r="D77" s="6"/>
      <c r="E77" s="7" t="str">
        <f>IFERROR(VLOOKUP(Table1[[#This Row],[HSCode]],'Basket of Goods List'!B:G,6,0),"Select an HS Code in Column A for Avg/Kg to appear")</f>
        <v>Select an HS Code in Column A for Avg/Kg to appear</v>
      </c>
      <c r="F77" s="45" t="str">
        <f>IFERROR(VLOOKUP(Table1[[#This Row],[HSCode]],'Basket of Goods List'!B:I,8,0),"Type one of the below:
General
Hazardous
High-Hazardous
Complex")</f>
        <v>Type one of the below:
General
Hazardous
High-Hazardous
Complex</v>
      </c>
      <c r="G77" s="11"/>
    </row>
    <row r="78" spans="2:7" ht="66" x14ac:dyDescent="0.55000000000000004">
      <c r="B78" s="4" t="str">
        <f>IFERROR(VLOOKUP(Table1[[#This Row],[HSCode]],'Basket of Goods List'!B:H,7,0),"Select an HS Code in Column A for Category to appear")</f>
        <v>Select an HS Code in Column A for Category to appear</v>
      </c>
      <c r="C78" s="41" t="str">
        <f>IFERROR(VLOOKUP(Table1[[#This Row],[HSCode]],'Basket of Goods List'!B:C,2,0),"Select an HS Code in Column A for Description to appear")</f>
        <v>Select an HS Code in Column A for Description to appear</v>
      </c>
      <c r="D78" s="6"/>
      <c r="E78" s="7" t="str">
        <f>IFERROR(VLOOKUP(Table1[[#This Row],[HSCode]],'Basket of Goods List'!B:G,6,0),"Select an HS Code in Column A for Avg/Kg to appear")</f>
        <v>Select an HS Code in Column A for Avg/Kg to appear</v>
      </c>
      <c r="F78" s="45" t="str">
        <f>IFERROR(VLOOKUP(Table1[[#This Row],[HSCode]],'Basket of Goods List'!B:I,8,0),"Type one of the below:
General
Hazardous
High-Hazardous
Complex")</f>
        <v>Type one of the below:
General
Hazardous
High-Hazardous
Complex</v>
      </c>
      <c r="G78" s="11"/>
    </row>
    <row r="79" spans="2:7" ht="66" x14ac:dyDescent="0.55000000000000004">
      <c r="B79" s="4" t="str">
        <f>IFERROR(VLOOKUP(Table1[[#This Row],[HSCode]],'Basket of Goods List'!B:H,7,0),"Select an HS Code in Column A for Category to appear")</f>
        <v>Select an HS Code in Column A for Category to appear</v>
      </c>
      <c r="C79" s="41" t="str">
        <f>IFERROR(VLOOKUP(Table1[[#This Row],[HSCode]],'Basket of Goods List'!B:C,2,0),"Select an HS Code in Column A for Description to appear")</f>
        <v>Select an HS Code in Column A for Description to appear</v>
      </c>
      <c r="D79" s="6"/>
      <c r="E79" s="7" t="str">
        <f>IFERROR(VLOOKUP(Table1[[#This Row],[HSCode]],'Basket of Goods List'!B:G,6,0),"Select an HS Code in Column A for Avg/Kg to appear")</f>
        <v>Select an HS Code in Column A for Avg/Kg to appear</v>
      </c>
      <c r="F79" s="45" t="str">
        <f>IFERROR(VLOOKUP(Table1[[#This Row],[HSCode]],'Basket of Goods List'!B:I,8,0),"Type one of the below:
General
Hazardous
High-Hazardous
Complex")</f>
        <v>Type one of the below:
General
Hazardous
High-Hazardous
Complex</v>
      </c>
      <c r="G79" s="11"/>
    </row>
    <row r="80" spans="2:7" ht="66" x14ac:dyDescent="0.55000000000000004">
      <c r="B80" s="4" t="str">
        <f>IFERROR(VLOOKUP(Table1[[#This Row],[HSCode]],'Basket of Goods List'!B:H,7,0),"Select an HS Code in Column A for Category to appear")</f>
        <v>Select an HS Code in Column A for Category to appear</v>
      </c>
      <c r="C80" s="41" t="str">
        <f>IFERROR(VLOOKUP(Table1[[#This Row],[HSCode]],'Basket of Goods List'!B:C,2,0),"Select an HS Code in Column A for Description to appear")</f>
        <v>Select an HS Code in Column A for Description to appear</v>
      </c>
      <c r="D80" s="6"/>
      <c r="E80" s="7" t="str">
        <f>IFERROR(VLOOKUP(Table1[[#This Row],[HSCode]],'Basket of Goods List'!B:G,6,0),"Select an HS Code in Column A for Avg/Kg to appear")</f>
        <v>Select an HS Code in Column A for Avg/Kg to appear</v>
      </c>
      <c r="F80" s="45" t="str">
        <f>IFERROR(VLOOKUP(Table1[[#This Row],[HSCode]],'Basket of Goods List'!B:I,8,0),"Type one of the below:
General
Hazardous
High-Hazardous
Complex")</f>
        <v>Type one of the below:
General
Hazardous
High-Hazardous
Complex</v>
      </c>
      <c r="G80" s="11"/>
    </row>
    <row r="81" spans="2:7" ht="66" x14ac:dyDescent="0.55000000000000004">
      <c r="B81" s="4" t="str">
        <f>IFERROR(VLOOKUP(Table1[[#This Row],[HSCode]],'Basket of Goods List'!B:H,7,0),"Select an HS Code in Column A for Category to appear")</f>
        <v>Select an HS Code in Column A for Category to appear</v>
      </c>
      <c r="C81" s="41" t="str">
        <f>IFERROR(VLOOKUP(Table1[[#This Row],[HSCode]],'Basket of Goods List'!B:C,2,0),"Select an HS Code in Column A for Description to appear")</f>
        <v>Select an HS Code in Column A for Description to appear</v>
      </c>
      <c r="D81" s="6"/>
      <c r="E81" s="7" t="str">
        <f>IFERROR(VLOOKUP(Table1[[#This Row],[HSCode]],'Basket of Goods List'!B:G,6,0),"Select an HS Code in Column A for Avg/Kg to appear")</f>
        <v>Select an HS Code in Column A for Avg/Kg to appear</v>
      </c>
      <c r="F81" s="45" t="str">
        <f>IFERROR(VLOOKUP(Table1[[#This Row],[HSCode]],'Basket of Goods List'!B:I,8,0),"Type one of the below:
General
Hazardous
High-Hazardous
Complex")</f>
        <v>Type one of the below:
General
Hazardous
High-Hazardous
Complex</v>
      </c>
      <c r="G81" s="11"/>
    </row>
    <row r="82" spans="2:7" ht="66" x14ac:dyDescent="0.55000000000000004">
      <c r="B82" s="4" t="str">
        <f>IFERROR(VLOOKUP(Table1[[#This Row],[HSCode]],'Basket of Goods List'!B:H,7,0),"Select an HS Code in Column A for Category to appear")</f>
        <v>Select an HS Code in Column A for Category to appear</v>
      </c>
      <c r="C82" s="41" t="str">
        <f>IFERROR(VLOOKUP(Table1[[#This Row],[HSCode]],'Basket of Goods List'!B:C,2,0),"Select an HS Code in Column A for Description to appear")</f>
        <v>Select an HS Code in Column A for Description to appear</v>
      </c>
      <c r="D82" s="6"/>
      <c r="E82" s="7" t="str">
        <f>IFERROR(VLOOKUP(Table1[[#This Row],[HSCode]],'Basket of Goods List'!B:G,6,0),"Select an HS Code in Column A for Avg/Kg to appear")</f>
        <v>Select an HS Code in Column A for Avg/Kg to appear</v>
      </c>
      <c r="F82" s="45" t="str">
        <f>IFERROR(VLOOKUP(Table1[[#This Row],[HSCode]],'Basket of Goods List'!B:I,8,0),"Type one of the below:
General
Hazardous
High-Hazardous
Complex")</f>
        <v>Type one of the below:
General
Hazardous
High-Hazardous
Complex</v>
      </c>
      <c r="G82" s="11"/>
    </row>
    <row r="83" spans="2:7" ht="66" x14ac:dyDescent="0.55000000000000004">
      <c r="B83" s="4" t="str">
        <f>IFERROR(VLOOKUP(Table1[[#This Row],[HSCode]],'Basket of Goods List'!B:H,7,0),"Select an HS Code in Column A for Category to appear")</f>
        <v>Select an HS Code in Column A for Category to appear</v>
      </c>
      <c r="C83" s="41" t="str">
        <f>IFERROR(VLOOKUP(Table1[[#This Row],[HSCode]],'Basket of Goods List'!B:C,2,0),"Select an HS Code in Column A for Description to appear")</f>
        <v>Select an HS Code in Column A for Description to appear</v>
      </c>
      <c r="D83" s="6"/>
      <c r="E83" s="7" t="str">
        <f>IFERROR(VLOOKUP(Table1[[#This Row],[HSCode]],'Basket of Goods List'!B:G,6,0),"Select an HS Code in Column A for Avg/Kg to appear")</f>
        <v>Select an HS Code in Column A for Avg/Kg to appear</v>
      </c>
      <c r="F83" s="45" t="str">
        <f>IFERROR(VLOOKUP(Table1[[#This Row],[HSCode]],'Basket of Goods List'!B:I,8,0),"Type one of the below:
General
Hazardous
High-Hazardous
Complex")</f>
        <v>Type one of the below:
General
Hazardous
High-Hazardous
Complex</v>
      </c>
      <c r="G83" s="11"/>
    </row>
    <row r="84" spans="2:7" ht="66" x14ac:dyDescent="0.55000000000000004">
      <c r="B84" s="4" t="str">
        <f>IFERROR(VLOOKUP(Table1[[#This Row],[HSCode]],'Basket of Goods List'!B:H,7,0),"Select an HS Code in Column A for Category to appear")</f>
        <v>Select an HS Code in Column A for Category to appear</v>
      </c>
      <c r="C84" s="41" t="str">
        <f>IFERROR(VLOOKUP(Table1[[#This Row],[HSCode]],'Basket of Goods List'!B:C,2,0),"Select an HS Code in Column A for Description to appear")</f>
        <v>Select an HS Code in Column A for Description to appear</v>
      </c>
      <c r="D84" s="6"/>
      <c r="E84" s="7" t="str">
        <f>IFERROR(VLOOKUP(Table1[[#This Row],[HSCode]],'Basket of Goods List'!B:G,6,0),"Select an HS Code in Column A for Avg/Kg to appear")</f>
        <v>Select an HS Code in Column A for Avg/Kg to appear</v>
      </c>
      <c r="F84" s="45" t="str">
        <f>IFERROR(VLOOKUP(Table1[[#This Row],[HSCode]],'Basket of Goods List'!B:I,8,0),"Type one of the below:
General
Hazardous
High-Hazardous
Complex")</f>
        <v>Type one of the below:
General
Hazardous
High-Hazardous
Complex</v>
      </c>
      <c r="G84" s="11"/>
    </row>
    <row r="85" spans="2:7" ht="66" x14ac:dyDescent="0.55000000000000004">
      <c r="B85" s="4" t="str">
        <f>IFERROR(VLOOKUP(Table1[[#This Row],[HSCode]],'Basket of Goods List'!B:H,7,0),"Select an HS Code in Column A for Category to appear")</f>
        <v>Select an HS Code in Column A for Category to appear</v>
      </c>
      <c r="C85" s="41" t="str">
        <f>IFERROR(VLOOKUP(Table1[[#This Row],[HSCode]],'Basket of Goods List'!B:C,2,0),"Select an HS Code in Column A for Description to appear")</f>
        <v>Select an HS Code in Column A for Description to appear</v>
      </c>
      <c r="D85" s="6"/>
      <c r="E85" s="7" t="str">
        <f>IFERROR(VLOOKUP(Table1[[#This Row],[HSCode]],'Basket of Goods List'!B:G,6,0),"Select an HS Code in Column A for Avg/Kg to appear")</f>
        <v>Select an HS Code in Column A for Avg/Kg to appear</v>
      </c>
      <c r="F85" s="45" t="str">
        <f>IFERROR(VLOOKUP(Table1[[#This Row],[HSCode]],'Basket of Goods List'!B:I,8,0),"Type one of the below:
General
Hazardous
High-Hazardous
Complex")</f>
        <v>Type one of the below:
General
Hazardous
High-Hazardous
Complex</v>
      </c>
      <c r="G85" s="11"/>
    </row>
    <row r="86" spans="2:7" ht="66" x14ac:dyDescent="0.55000000000000004">
      <c r="B86" s="4" t="str">
        <f>IFERROR(VLOOKUP(Table1[[#This Row],[HSCode]],'Basket of Goods List'!B:H,7,0),"Select an HS Code in Column A for Category to appear")</f>
        <v>Select an HS Code in Column A for Category to appear</v>
      </c>
      <c r="C86" s="41" t="str">
        <f>IFERROR(VLOOKUP(Table1[[#This Row],[HSCode]],'Basket of Goods List'!B:C,2,0),"Select an HS Code in Column A for Description to appear")</f>
        <v>Select an HS Code in Column A for Description to appear</v>
      </c>
      <c r="D86" s="6"/>
      <c r="E86" s="7" t="str">
        <f>IFERROR(VLOOKUP(Table1[[#This Row],[HSCode]],'Basket of Goods List'!B:G,6,0),"Select an HS Code in Column A for Avg/Kg to appear")</f>
        <v>Select an HS Code in Column A for Avg/Kg to appear</v>
      </c>
      <c r="F86" s="45" t="str">
        <f>IFERROR(VLOOKUP(Table1[[#This Row],[HSCode]],'Basket of Goods List'!B:I,8,0),"Type one of the below:
General
Hazardous
High-Hazardous
Complex")</f>
        <v>Type one of the below:
General
Hazardous
High-Hazardous
Complex</v>
      </c>
      <c r="G86" s="11"/>
    </row>
    <row r="87" spans="2:7" ht="66" x14ac:dyDescent="0.55000000000000004">
      <c r="B87" s="4" t="str">
        <f>IFERROR(VLOOKUP(Table1[[#This Row],[HSCode]],'Basket of Goods List'!B:H,7,0),"Select an HS Code in Column A for Category to appear")</f>
        <v>Select an HS Code in Column A for Category to appear</v>
      </c>
      <c r="C87" s="41" t="str">
        <f>IFERROR(VLOOKUP(Table1[[#This Row],[HSCode]],'Basket of Goods List'!B:C,2,0),"Select an HS Code in Column A for Description to appear")</f>
        <v>Select an HS Code in Column A for Description to appear</v>
      </c>
      <c r="D87" s="6"/>
      <c r="E87" s="7" t="str">
        <f>IFERROR(VLOOKUP(Table1[[#This Row],[HSCode]],'Basket of Goods List'!B:G,6,0),"Select an HS Code in Column A for Avg/Kg to appear")</f>
        <v>Select an HS Code in Column A for Avg/Kg to appear</v>
      </c>
      <c r="F87" s="45" t="str">
        <f>IFERROR(VLOOKUP(Table1[[#This Row],[HSCode]],'Basket of Goods List'!B:I,8,0),"Type one of the below:
General
Hazardous
High-Hazardous
Complex")</f>
        <v>Type one of the below:
General
Hazardous
High-Hazardous
Complex</v>
      </c>
      <c r="G87" s="11"/>
    </row>
    <row r="88" spans="2:7" ht="66" x14ac:dyDescent="0.55000000000000004">
      <c r="B88" s="4" t="str">
        <f>IFERROR(VLOOKUP(Table1[[#This Row],[HSCode]],'Basket of Goods List'!B:H,7,0),"Select an HS Code in Column A for Category to appear")</f>
        <v>Select an HS Code in Column A for Category to appear</v>
      </c>
      <c r="C88" s="41" t="str">
        <f>IFERROR(VLOOKUP(Table1[[#This Row],[HSCode]],'Basket of Goods List'!B:C,2,0),"Select an HS Code in Column A for Description to appear")</f>
        <v>Select an HS Code in Column A for Description to appear</v>
      </c>
      <c r="D88" s="6"/>
      <c r="E88" s="7" t="str">
        <f>IFERROR(VLOOKUP(Table1[[#This Row],[HSCode]],'Basket of Goods List'!B:G,6,0),"Select an HS Code in Column A for Avg/Kg to appear")</f>
        <v>Select an HS Code in Column A for Avg/Kg to appear</v>
      </c>
      <c r="F88" s="45" t="str">
        <f>IFERROR(VLOOKUP(Table1[[#This Row],[HSCode]],'Basket of Goods List'!B:I,8,0),"Type one of the below:
General
Hazardous
High-Hazardous
Complex")</f>
        <v>Type one of the below:
General
Hazardous
High-Hazardous
Complex</v>
      </c>
      <c r="G88" s="11"/>
    </row>
    <row r="89" spans="2:7" ht="66" x14ac:dyDescent="0.55000000000000004">
      <c r="B89" s="4" t="str">
        <f>IFERROR(VLOOKUP(Table1[[#This Row],[HSCode]],'Basket of Goods List'!B:H,7,0),"Select an HS Code in Column A for Category to appear")</f>
        <v>Select an HS Code in Column A for Category to appear</v>
      </c>
      <c r="C89" s="41" t="str">
        <f>IFERROR(VLOOKUP(Table1[[#This Row],[HSCode]],'Basket of Goods List'!B:C,2,0),"Select an HS Code in Column A for Description to appear")</f>
        <v>Select an HS Code in Column A for Description to appear</v>
      </c>
      <c r="D89" s="6"/>
      <c r="E89" s="7" t="str">
        <f>IFERROR(VLOOKUP(Table1[[#This Row],[HSCode]],'Basket of Goods List'!B:G,6,0),"Select an HS Code in Column A for Avg/Kg to appear")</f>
        <v>Select an HS Code in Column A for Avg/Kg to appear</v>
      </c>
      <c r="F89" s="45" t="str">
        <f>IFERROR(VLOOKUP(Table1[[#This Row],[HSCode]],'Basket of Goods List'!B:I,8,0),"Type one of the below:
General
Hazardous
High-Hazardous
Complex")</f>
        <v>Type one of the below:
General
Hazardous
High-Hazardous
Complex</v>
      </c>
      <c r="G89" s="11"/>
    </row>
    <row r="90" spans="2:7" ht="66" x14ac:dyDescent="0.55000000000000004">
      <c r="B90" s="4" t="str">
        <f>IFERROR(VLOOKUP(Table1[[#This Row],[HSCode]],'Basket of Goods List'!B:H,7,0),"Select an HS Code in Column A for Category to appear")</f>
        <v>Select an HS Code in Column A for Category to appear</v>
      </c>
      <c r="C90" s="41" t="str">
        <f>IFERROR(VLOOKUP(Table1[[#This Row],[HSCode]],'Basket of Goods List'!B:C,2,0),"Select an HS Code in Column A for Description to appear")</f>
        <v>Select an HS Code in Column A for Description to appear</v>
      </c>
      <c r="D90" s="6"/>
      <c r="E90" s="7" t="str">
        <f>IFERROR(VLOOKUP(Table1[[#This Row],[HSCode]],'Basket of Goods List'!B:G,6,0),"Select an HS Code in Column A for Avg/Kg to appear")</f>
        <v>Select an HS Code in Column A for Avg/Kg to appear</v>
      </c>
      <c r="F90" s="45" t="str">
        <f>IFERROR(VLOOKUP(Table1[[#This Row],[HSCode]],'Basket of Goods List'!B:I,8,0),"Type one of the below:
General
Hazardous
High-Hazardous
Complex")</f>
        <v>Type one of the below:
General
Hazardous
High-Hazardous
Complex</v>
      </c>
      <c r="G90" s="11"/>
    </row>
    <row r="91" spans="2:7" ht="66" x14ac:dyDescent="0.55000000000000004">
      <c r="B91" s="4" t="str">
        <f>IFERROR(VLOOKUP(Table1[[#This Row],[HSCode]],'Basket of Goods List'!B:H,7,0),"Select an HS Code in Column A for Category to appear")</f>
        <v>Select an HS Code in Column A for Category to appear</v>
      </c>
      <c r="C91" s="41" t="str">
        <f>IFERROR(VLOOKUP(Table1[[#This Row],[HSCode]],'Basket of Goods List'!B:C,2,0),"Select an HS Code in Column A for Description to appear")</f>
        <v>Select an HS Code in Column A for Description to appear</v>
      </c>
      <c r="D91" s="6"/>
      <c r="E91" s="7" t="str">
        <f>IFERROR(VLOOKUP(Table1[[#This Row],[HSCode]],'Basket of Goods List'!B:G,6,0),"Select an HS Code in Column A for Avg/Kg to appear")</f>
        <v>Select an HS Code in Column A for Avg/Kg to appear</v>
      </c>
      <c r="F91" s="45" t="str">
        <f>IFERROR(VLOOKUP(Table1[[#This Row],[HSCode]],'Basket of Goods List'!B:I,8,0),"Type one of the below:
General
Hazardous
High-Hazardous
Complex")</f>
        <v>Type one of the below:
General
Hazardous
High-Hazardous
Complex</v>
      </c>
      <c r="G91" s="11"/>
    </row>
    <row r="92" spans="2:7" ht="66" x14ac:dyDescent="0.55000000000000004">
      <c r="B92" s="4" t="str">
        <f>IFERROR(VLOOKUP(Table1[[#This Row],[HSCode]],'Basket of Goods List'!B:H,7,0),"Select an HS Code in Column A for Category to appear")</f>
        <v>Select an HS Code in Column A for Category to appear</v>
      </c>
      <c r="C92" s="41" t="str">
        <f>IFERROR(VLOOKUP(Table1[[#This Row],[HSCode]],'Basket of Goods List'!B:C,2,0),"Select an HS Code in Column A for Description to appear")</f>
        <v>Select an HS Code in Column A for Description to appear</v>
      </c>
      <c r="D92" s="6"/>
      <c r="E92" s="7" t="str">
        <f>IFERROR(VLOOKUP(Table1[[#This Row],[HSCode]],'Basket of Goods List'!B:G,6,0),"Select an HS Code in Column A for Avg/Kg to appear")</f>
        <v>Select an HS Code in Column A for Avg/Kg to appear</v>
      </c>
      <c r="F92" s="45" t="str">
        <f>IFERROR(VLOOKUP(Table1[[#This Row],[HSCode]],'Basket of Goods List'!B:I,8,0),"Type one of the below:
General
Hazardous
High-Hazardous
Complex")</f>
        <v>Type one of the below:
General
Hazardous
High-Hazardous
Complex</v>
      </c>
      <c r="G92" s="11"/>
    </row>
    <row r="93" spans="2:7" ht="66" x14ac:dyDescent="0.55000000000000004">
      <c r="B93" s="4" t="str">
        <f>IFERROR(VLOOKUP(Table1[[#This Row],[HSCode]],'Basket of Goods List'!B:H,7,0),"Select an HS Code in Column A for Category to appear")</f>
        <v>Select an HS Code in Column A for Category to appear</v>
      </c>
      <c r="C93" s="41" t="str">
        <f>IFERROR(VLOOKUP(Table1[[#This Row],[HSCode]],'Basket of Goods List'!B:C,2,0),"Select an HS Code in Column A for Description to appear")</f>
        <v>Select an HS Code in Column A for Description to appear</v>
      </c>
      <c r="D93" s="6"/>
      <c r="E93" s="7" t="str">
        <f>IFERROR(VLOOKUP(Table1[[#This Row],[HSCode]],'Basket of Goods List'!B:G,6,0),"Select an HS Code in Column A for Avg/Kg to appear")</f>
        <v>Select an HS Code in Column A for Avg/Kg to appear</v>
      </c>
      <c r="F93" s="45" t="str">
        <f>IFERROR(VLOOKUP(Table1[[#This Row],[HSCode]],'Basket of Goods List'!B:I,8,0),"Type one of the below:
General
Hazardous
High-Hazardous
Complex")</f>
        <v>Type one of the below:
General
Hazardous
High-Hazardous
Complex</v>
      </c>
      <c r="G93" s="11"/>
    </row>
    <row r="94" spans="2:7" ht="66" x14ac:dyDescent="0.55000000000000004">
      <c r="B94" s="4" t="str">
        <f>IFERROR(VLOOKUP(Table1[[#This Row],[HSCode]],'Basket of Goods List'!B:H,7,0),"Select an HS Code in Column A for Category to appear")</f>
        <v>Select an HS Code in Column A for Category to appear</v>
      </c>
      <c r="C94" s="41" t="str">
        <f>IFERROR(VLOOKUP(Table1[[#This Row],[HSCode]],'Basket of Goods List'!B:C,2,0),"Select an HS Code in Column A for Description to appear")</f>
        <v>Select an HS Code in Column A for Description to appear</v>
      </c>
      <c r="D94" s="6"/>
      <c r="E94" s="7" t="str">
        <f>IFERROR(VLOOKUP(Table1[[#This Row],[HSCode]],'Basket of Goods List'!B:G,6,0),"Select an HS Code in Column A for Avg/Kg to appear")</f>
        <v>Select an HS Code in Column A for Avg/Kg to appear</v>
      </c>
      <c r="F94" s="45" t="str">
        <f>IFERROR(VLOOKUP(Table1[[#This Row],[HSCode]],'Basket of Goods List'!B:I,8,0),"Type one of the below:
General
Hazardous
High-Hazardous
Complex")</f>
        <v>Type one of the below:
General
Hazardous
High-Hazardous
Complex</v>
      </c>
      <c r="G94" s="11"/>
    </row>
    <row r="95" spans="2:7" ht="66" x14ac:dyDescent="0.55000000000000004">
      <c r="B95" s="4" t="str">
        <f>IFERROR(VLOOKUP(Table1[[#This Row],[HSCode]],'Basket of Goods List'!B:H,7,0),"Select an HS Code in Column A for Category to appear")</f>
        <v>Select an HS Code in Column A for Category to appear</v>
      </c>
      <c r="C95" s="41" t="str">
        <f>IFERROR(VLOOKUP(Table1[[#This Row],[HSCode]],'Basket of Goods List'!B:C,2,0),"Select an HS Code in Column A for Description to appear")</f>
        <v>Select an HS Code in Column A for Description to appear</v>
      </c>
      <c r="D95" s="6"/>
      <c r="E95" s="7" t="str">
        <f>IFERROR(VLOOKUP(Table1[[#This Row],[HSCode]],'Basket of Goods List'!B:G,6,0),"Select an HS Code in Column A for Avg/Kg to appear")</f>
        <v>Select an HS Code in Column A for Avg/Kg to appear</v>
      </c>
      <c r="F95" s="45" t="str">
        <f>IFERROR(VLOOKUP(Table1[[#This Row],[HSCode]],'Basket of Goods List'!B:I,8,0),"Type one of the below:
General
Hazardous
High-Hazardous
Complex")</f>
        <v>Type one of the below:
General
Hazardous
High-Hazardous
Complex</v>
      </c>
      <c r="G95" s="11"/>
    </row>
    <row r="96" spans="2:7" ht="66" x14ac:dyDescent="0.55000000000000004">
      <c r="B96" s="4" t="str">
        <f>IFERROR(VLOOKUP(Table1[[#This Row],[HSCode]],'Basket of Goods List'!B:H,7,0),"Select an HS Code in Column A for Category to appear")</f>
        <v>Select an HS Code in Column A for Category to appear</v>
      </c>
      <c r="C96" s="41" t="str">
        <f>IFERROR(VLOOKUP(Table1[[#This Row],[HSCode]],'Basket of Goods List'!B:C,2,0),"Select an HS Code in Column A for Description to appear")</f>
        <v>Select an HS Code in Column A for Description to appear</v>
      </c>
      <c r="D96" s="6"/>
      <c r="E96" s="7" t="str">
        <f>IFERROR(VLOOKUP(Table1[[#This Row],[HSCode]],'Basket of Goods List'!B:G,6,0),"Select an HS Code in Column A for Avg/Kg to appear")</f>
        <v>Select an HS Code in Column A for Avg/Kg to appear</v>
      </c>
      <c r="F96" s="45" t="str">
        <f>IFERROR(VLOOKUP(Table1[[#This Row],[HSCode]],'Basket of Goods List'!B:I,8,0),"Type one of the below:
General
Hazardous
High-Hazardous
Complex")</f>
        <v>Type one of the below:
General
Hazardous
High-Hazardous
Complex</v>
      </c>
      <c r="G96" s="11"/>
    </row>
    <row r="97" spans="2:7" ht="66" x14ac:dyDescent="0.55000000000000004">
      <c r="B97" s="4" t="str">
        <f>IFERROR(VLOOKUP(Table1[[#This Row],[HSCode]],'Basket of Goods List'!B:H,7,0),"Select an HS Code in Column A for Category to appear")</f>
        <v>Select an HS Code in Column A for Category to appear</v>
      </c>
      <c r="C97" s="41" t="str">
        <f>IFERROR(VLOOKUP(Table1[[#This Row],[HSCode]],'Basket of Goods List'!B:C,2,0),"Select an HS Code in Column A for Description to appear")</f>
        <v>Select an HS Code in Column A for Description to appear</v>
      </c>
      <c r="D97" s="6"/>
      <c r="E97" s="7" t="str">
        <f>IFERROR(VLOOKUP(Table1[[#This Row],[HSCode]],'Basket of Goods List'!B:G,6,0),"Select an HS Code in Column A for Avg/Kg to appear")</f>
        <v>Select an HS Code in Column A for Avg/Kg to appear</v>
      </c>
      <c r="F97" s="45" t="str">
        <f>IFERROR(VLOOKUP(Table1[[#This Row],[HSCode]],'Basket of Goods List'!B:I,8,0),"Type one of the below:
General
Hazardous
High-Hazardous
Complex")</f>
        <v>Type one of the below:
General
Hazardous
High-Hazardous
Complex</v>
      </c>
      <c r="G97" s="11"/>
    </row>
    <row r="98" spans="2:7" ht="66" x14ac:dyDescent="0.55000000000000004">
      <c r="B98" s="4" t="str">
        <f>IFERROR(VLOOKUP(Table1[[#This Row],[HSCode]],'Basket of Goods List'!B:H,7,0),"Select an HS Code in Column A for Category to appear")</f>
        <v>Select an HS Code in Column A for Category to appear</v>
      </c>
      <c r="C98" s="41" t="str">
        <f>IFERROR(VLOOKUP(Table1[[#This Row],[HSCode]],'Basket of Goods List'!B:C,2,0),"Select an HS Code in Column A for Description to appear")</f>
        <v>Select an HS Code in Column A for Description to appear</v>
      </c>
      <c r="D98" s="6"/>
      <c r="E98" s="7" t="str">
        <f>IFERROR(VLOOKUP(Table1[[#This Row],[HSCode]],'Basket of Goods List'!B:G,6,0),"Select an HS Code in Column A for Avg/Kg to appear")</f>
        <v>Select an HS Code in Column A for Avg/Kg to appear</v>
      </c>
      <c r="F98" s="45" t="str">
        <f>IFERROR(VLOOKUP(Table1[[#This Row],[HSCode]],'Basket of Goods List'!B:I,8,0),"Type one of the below:
General
Hazardous
High-Hazardous
Complex")</f>
        <v>Type one of the below:
General
Hazardous
High-Hazardous
Complex</v>
      </c>
      <c r="G98" s="11"/>
    </row>
    <row r="99" spans="2:7" ht="66" x14ac:dyDescent="0.55000000000000004">
      <c r="B99" s="4" t="str">
        <f>IFERROR(VLOOKUP(Table1[[#This Row],[HSCode]],'Basket of Goods List'!B:H,7,0),"Select an HS Code in Column A for Category to appear")</f>
        <v>Select an HS Code in Column A for Category to appear</v>
      </c>
      <c r="C99" s="41" t="str">
        <f>IFERROR(VLOOKUP(Table1[[#This Row],[HSCode]],'Basket of Goods List'!B:C,2,0),"Select an HS Code in Column A for Description to appear")</f>
        <v>Select an HS Code in Column A for Description to appear</v>
      </c>
      <c r="D99" s="6"/>
      <c r="E99" s="7" t="str">
        <f>IFERROR(VLOOKUP(Table1[[#This Row],[HSCode]],'Basket of Goods List'!B:G,6,0),"Select an HS Code in Column A for Avg/Kg to appear")</f>
        <v>Select an HS Code in Column A for Avg/Kg to appear</v>
      </c>
      <c r="F99" s="45" t="str">
        <f>IFERROR(VLOOKUP(Table1[[#This Row],[HSCode]],'Basket of Goods List'!B:I,8,0),"Type one of the below:
General
Hazardous
High-Hazardous
Complex")</f>
        <v>Type one of the below:
General
Hazardous
High-Hazardous
Complex</v>
      </c>
      <c r="G99" s="11"/>
    </row>
    <row r="100" spans="2:7" ht="66" x14ac:dyDescent="0.55000000000000004">
      <c r="B100" s="4" t="str">
        <f>IFERROR(VLOOKUP(Table1[[#This Row],[HSCode]],'Basket of Goods List'!B:H,7,0),"Select an HS Code in Column A for Category to appear")</f>
        <v>Select an HS Code in Column A for Category to appear</v>
      </c>
      <c r="C100" s="41" t="str">
        <f>IFERROR(VLOOKUP(Table1[[#This Row],[HSCode]],'Basket of Goods List'!B:C,2,0),"Select an HS Code in Column A for Description to appear")</f>
        <v>Select an HS Code in Column A for Description to appear</v>
      </c>
      <c r="D100" s="6"/>
      <c r="E100" s="7" t="str">
        <f>IFERROR(VLOOKUP(Table1[[#This Row],[HSCode]],'Basket of Goods List'!B:G,6,0),"Select an HS Code in Column A for Avg/Kg to appear")</f>
        <v>Select an HS Code in Column A for Avg/Kg to appear</v>
      </c>
      <c r="F100" s="45" t="str">
        <f>IFERROR(VLOOKUP(Table1[[#This Row],[HSCode]],'Basket of Goods List'!B:I,8,0),"Type one of the below:
General
Hazardous
High-Hazardous
Complex")</f>
        <v>Type one of the below:
General
Hazardous
High-Hazardous
Complex</v>
      </c>
      <c r="G100" s="11"/>
    </row>
    <row r="101" spans="2:7" x14ac:dyDescent="0.55000000000000004">
      <c r="D101" s="6"/>
      <c r="E101" s="7"/>
      <c r="G101" s="9"/>
    </row>
  </sheetData>
  <sheetProtection insertRows="0" deleteRows="0"/>
  <mergeCells count="1">
    <mergeCell ref="I1:J1"/>
  </mergeCells>
  <phoneticPr fontId="2" type="noConversion"/>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880E2723-5A7D-4B38-BDFD-856CE710C5E3}">
          <x14:formula1>
            <xm:f>'Basket of Goods List'!$B$2:$B$227</xm:f>
          </x14:formula1>
          <xm:sqref>A1 A935:A1048576</xm:sqref>
        </x14:dataValidation>
        <x14:dataValidation type="list" allowBlank="1" showInputMessage="1" showErrorMessage="1" xr:uid="{B9065845-EE61-4565-B64B-BCE4CD0B18D4}">
          <x14:formula1>
            <xm:f>'Basket of Goods List'!$C$2:$C$227</xm:f>
          </x14:formula1>
          <xm:sqref>C101:C1048576</xm:sqref>
        </x14:dataValidation>
        <x14:dataValidation type="list" allowBlank="1" showInputMessage="1" showErrorMessage="1" xr:uid="{FF98C45E-DA2C-4323-9E11-D06C0D38EA1C}">
          <x14:formula1>
            <xm:f>'Basket of Goods List'!$B$2:$B$386</xm:f>
          </x14:formula1>
          <xm:sqref>A2:A100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45E1C-CE80-436B-A739-07BE31D3FD49}">
  <sheetPr codeName="Sheet2"/>
  <dimension ref="A1:O1669"/>
  <sheetViews>
    <sheetView topLeftCell="A378" zoomScaleNormal="100" workbookViewId="0">
      <selection activeCell="I145" sqref="I145"/>
    </sheetView>
  </sheetViews>
  <sheetFormatPr defaultColWidth="10.81640625" defaultRowHeight="16" x14ac:dyDescent="0.55000000000000004"/>
  <cols>
    <col min="1" max="1" width="8.7265625" style="17" customWidth="1"/>
    <col min="2" max="2" width="11.81640625" style="18" customWidth="1"/>
    <col min="3" max="3" width="70.54296875" style="26" customWidth="1"/>
    <col min="4" max="4" width="6.453125" style="29" customWidth="1"/>
    <col min="5" max="5" width="7.54296875" style="30" customWidth="1"/>
    <col min="6" max="6" width="5.54296875" style="29" customWidth="1"/>
    <col min="7" max="7" width="11.1796875" style="29" customWidth="1"/>
    <col min="8" max="8" width="49.6328125" style="28" customWidth="1"/>
    <col min="9" max="10" width="11.1796875" style="28" customWidth="1"/>
    <col min="11" max="11" width="13.453125" style="28" customWidth="1"/>
    <col min="12" max="12" width="7.6328125" style="28" customWidth="1"/>
    <col min="13" max="13" width="4.36328125" style="8" customWidth="1"/>
    <col min="14" max="14" width="18.1796875" style="8" customWidth="1"/>
    <col min="15" max="16384" width="10.81640625" style="8"/>
  </cols>
  <sheetData>
    <row r="1" spans="1:15" s="4" customFormat="1" ht="32" x14ac:dyDescent="0.55000000000000004">
      <c r="A1" s="12" t="s">
        <v>7</v>
      </c>
      <c r="B1" s="12" t="s">
        <v>8</v>
      </c>
      <c r="C1" s="13" t="s">
        <v>2</v>
      </c>
      <c r="D1" s="14" t="s">
        <v>9</v>
      </c>
      <c r="E1" s="14" t="s">
        <v>10</v>
      </c>
      <c r="F1" s="14" t="s">
        <v>11</v>
      </c>
      <c r="G1" s="44" t="s">
        <v>12</v>
      </c>
      <c r="H1" s="15" t="s">
        <v>13</v>
      </c>
      <c r="I1" s="16" t="s">
        <v>436</v>
      </c>
      <c r="J1" s="16" t="s">
        <v>14</v>
      </c>
      <c r="K1" s="16" t="s">
        <v>15</v>
      </c>
      <c r="L1" s="16" t="s">
        <v>16</v>
      </c>
      <c r="N1" s="16" t="s">
        <v>301</v>
      </c>
      <c r="O1" s="16" t="s">
        <v>305</v>
      </c>
    </row>
    <row r="2" spans="1:15" x14ac:dyDescent="0.55000000000000004">
      <c r="A2" s="17">
        <v>1</v>
      </c>
      <c r="B2" s="18" t="s">
        <v>128</v>
      </c>
      <c r="C2" s="19" t="s">
        <v>129</v>
      </c>
      <c r="D2" s="20">
        <v>5</v>
      </c>
      <c r="E2" s="20">
        <v>2</v>
      </c>
      <c r="F2" s="20">
        <v>201</v>
      </c>
      <c r="G2" s="43">
        <v>0.99</v>
      </c>
      <c r="H2" s="21" t="s">
        <v>439</v>
      </c>
      <c r="I2" s="22"/>
      <c r="J2" s="22"/>
      <c r="K2" s="22"/>
      <c r="L2" s="23"/>
      <c r="N2" s="8" t="s">
        <v>302</v>
      </c>
      <c r="O2" s="24">
        <v>1.5</v>
      </c>
    </row>
    <row r="3" spans="1:15" ht="58.5" x14ac:dyDescent="0.55000000000000004">
      <c r="A3" s="17">
        <v>2</v>
      </c>
      <c r="B3" s="18" t="s">
        <v>440</v>
      </c>
      <c r="C3" s="19" t="s">
        <v>441</v>
      </c>
      <c r="D3" s="20"/>
      <c r="E3" s="20"/>
      <c r="F3" s="20"/>
      <c r="G3" s="43">
        <v>13.753888999999999</v>
      </c>
      <c r="H3" s="21" t="s">
        <v>442</v>
      </c>
      <c r="I3" s="22"/>
      <c r="J3" s="22"/>
      <c r="K3" s="22"/>
      <c r="L3" s="23"/>
      <c r="N3" s="8" t="s">
        <v>303</v>
      </c>
      <c r="O3" s="24">
        <v>2.25</v>
      </c>
    </row>
    <row r="4" spans="1:15" x14ac:dyDescent="0.55000000000000004">
      <c r="A4" s="17">
        <v>3</v>
      </c>
      <c r="B4" s="18" t="s">
        <v>388</v>
      </c>
      <c r="C4" s="19" t="s">
        <v>426</v>
      </c>
      <c r="D4" s="20"/>
      <c r="E4" s="20"/>
      <c r="F4" s="20"/>
      <c r="G4" s="43">
        <v>10</v>
      </c>
      <c r="H4" s="21" t="s">
        <v>443</v>
      </c>
      <c r="I4" s="22"/>
      <c r="J4" s="22"/>
      <c r="K4" s="22"/>
      <c r="L4" s="23"/>
      <c r="N4" s="8" t="s">
        <v>304</v>
      </c>
      <c r="O4" s="24">
        <v>2.75</v>
      </c>
    </row>
    <row r="5" spans="1:15" x14ac:dyDescent="0.55000000000000004">
      <c r="A5" s="17">
        <v>4</v>
      </c>
      <c r="B5" s="18" t="s">
        <v>130</v>
      </c>
      <c r="C5" s="19" t="s">
        <v>444</v>
      </c>
      <c r="D5" s="20">
        <v>5</v>
      </c>
      <c r="E5" s="20">
        <v>2</v>
      </c>
      <c r="F5" s="20">
        <v>201</v>
      </c>
      <c r="G5" s="43">
        <v>0.99</v>
      </c>
      <c r="H5" s="21" t="s">
        <v>439</v>
      </c>
      <c r="I5" s="22"/>
      <c r="J5" s="22"/>
      <c r="K5" s="22" t="s">
        <v>445</v>
      </c>
      <c r="L5" s="23"/>
      <c r="N5" s="8" t="s">
        <v>306</v>
      </c>
      <c r="O5" s="24">
        <v>2.25</v>
      </c>
    </row>
    <row r="6" spans="1:15" ht="29.5" x14ac:dyDescent="0.55000000000000004">
      <c r="A6" s="17">
        <v>5</v>
      </c>
      <c r="B6" s="18" t="s">
        <v>389</v>
      </c>
      <c r="C6" s="19" t="s">
        <v>425</v>
      </c>
      <c r="D6" s="20"/>
      <c r="E6" s="20"/>
      <c r="F6" s="20"/>
      <c r="G6" s="43">
        <v>1.47</v>
      </c>
      <c r="H6" s="21" t="s">
        <v>439</v>
      </c>
      <c r="I6" s="22"/>
      <c r="J6" s="22"/>
      <c r="K6" s="22"/>
      <c r="L6" s="23"/>
    </row>
    <row r="7" spans="1:15" ht="32" x14ac:dyDescent="0.55000000000000004">
      <c r="A7" s="17">
        <v>6</v>
      </c>
      <c r="B7" s="18" t="s">
        <v>37</v>
      </c>
      <c r="C7" s="19" t="s">
        <v>446</v>
      </c>
      <c r="D7" s="20">
        <v>4</v>
      </c>
      <c r="E7" s="20">
        <v>1</v>
      </c>
      <c r="F7" s="20">
        <v>106</v>
      </c>
      <c r="G7" s="43">
        <v>12.14</v>
      </c>
      <c r="H7" s="21" t="s">
        <v>442</v>
      </c>
      <c r="I7" s="22"/>
      <c r="J7" s="22" t="s">
        <v>38</v>
      </c>
      <c r="K7" s="22" t="s">
        <v>447</v>
      </c>
      <c r="L7" s="23"/>
    </row>
    <row r="8" spans="1:15" x14ac:dyDescent="0.55000000000000004">
      <c r="A8" s="17">
        <v>7</v>
      </c>
      <c r="B8" s="18" t="s">
        <v>17</v>
      </c>
      <c r="C8" s="19" t="s">
        <v>18</v>
      </c>
      <c r="D8" s="20">
        <v>1</v>
      </c>
      <c r="E8" s="20">
        <v>1</v>
      </c>
      <c r="F8" s="20">
        <v>111</v>
      </c>
      <c r="G8" s="43">
        <v>26.7</v>
      </c>
      <c r="H8" s="21" t="s">
        <v>442</v>
      </c>
      <c r="I8" s="22"/>
      <c r="J8" s="22" t="s">
        <v>448</v>
      </c>
      <c r="K8" s="22" t="s">
        <v>447</v>
      </c>
      <c r="L8" s="23"/>
    </row>
    <row r="9" spans="1:15" x14ac:dyDescent="0.55000000000000004">
      <c r="A9" s="17">
        <v>8</v>
      </c>
      <c r="B9" s="18" t="s">
        <v>19</v>
      </c>
      <c r="C9" s="19" t="s">
        <v>20</v>
      </c>
      <c r="D9" s="20">
        <v>1</v>
      </c>
      <c r="E9" s="20">
        <v>1</v>
      </c>
      <c r="F9" s="20">
        <v>111</v>
      </c>
      <c r="G9" s="43">
        <v>26.7</v>
      </c>
      <c r="H9" s="21" t="s">
        <v>442</v>
      </c>
      <c r="I9" s="22"/>
      <c r="J9" s="22" t="s">
        <v>448</v>
      </c>
      <c r="K9" s="22" t="s">
        <v>447</v>
      </c>
      <c r="L9" s="23"/>
    </row>
    <row r="10" spans="1:15" x14ac:dyDescent="0.55000000000000004">
      <c r="A10" s="17">
        <v>9</v>
      </c>
      <c r="B10" s="18" t="s">
        <v>21</v>
      </c>
      <c r="C10" s="19" t="s">
        <v>22</v>
      </c>
      <c r="D10" s="20">
        <v>1</v>
      </c>
      <c r="E10" s="20">
        <v>1</v>
      </c>
      <c r="F10" s="20">
        <v>111</v>
      </c>
      <c r="G10" s="43">
        <v>26.7</v>
      </c>
      <c r="H10" s="21" t="s">
        <v>442</v>
      </c>
      <c r="I10" s="22"/>
      <c r="J10" s="22" t="s">
        <v>448</v>
      </c>
      <c r="K10" s="22" t="s">
        <v>447</v>
      </c>
      <c r="L10" s="23"/>
    </row>
    <row r="11" spans="1:15" x14ac:dyDescent="0.55000000000000004">
      <c r="A11" s="17">
        <v>10</v>
      </c>
      <c r="B11" s="18" t="s">
        <v>23</v>
      </c>
      <c r="C11" s="19" t="s">
        <v>449</v>
      </c>
      <c r="D11" s="20">
        <v>1</v>
      </c>
      <c r="E11" s="20">
        <v>1</v>
      </c>
      <c r="F11" s="20">
        <v>113</v>
      </c>
      <c r="G11" s="43">
        <v>110.1</v>
      </c>
      <c r="H11" s="21" t="s">
        <v>442</v>
      </c>
      <c r="I11" s="22"/>
      <c r="J11" s="22" t="s">
        <v>448</v>
      </c>
      <c r="K11" s="22" t="s">
        <v>447</v>
      </c>
      <c r="L11" s="23"/>
    </row>
    <row r="12" spans="1:15" x14ac:dyDescent="0.55000000000000004">
      <c r="A12" s="17">
        <v>11</v>
      </c>
      <c r="B12" s="18" t="s">
        <v>450</v>
      </c>
      <c r="C12" s="19" t="s">
        <v>451</v>
      </c>
      <c r="D12" s="20">
        <v>5</v>
      </c>
      <c r="E12" s="20">
        <v>2</v>
      </c>
      <c r="F12" s="20">
        <v>205</v>
      </c>
      <c r="G12" s="43">
        <v>0.55000000000000004</v>
      </c>
      <c r="H12" s="21" t="s">
        <v>439</v>
      </c>
      <c r="I12" s="22"/>
      <c r="J12" s="22"/>
      <c r="K12" s="22" t="s">
        <v>445</v>
      </c>
      <c r="L12" s="23"/>
    </row>
    <row r="13" spans="1:15" x14ac:dyDescent="0.55000000000000004">
      <c r="A13" s="17">
        <v>12</v>
      </c>
      <c r="B13" s="18" t="s">
        <v>452</v>
      </c>
      <c r="C13" s="19" t="s">
        <v>453</v>
      </c>
      <c r="D13" s="20"/>
      <c r="E13" s="20"/>
      <c r="F13" s="20"/>
      <c r="G13" s="43">
        <v>0</v>
      </c>
      <c r="H13" s="21" t="s">
        <v>442</v>
      </c>
      <c r="I13" s="22"/>
      <c r="J13" s="22" t="s">
        <v>448</v>
      </c>
      <c r="K13" s="22" t="s">
        <v>447</v>
      </c>
      <c r="L13" s="23"/>
    </row>
    <row r="14" spans="1:15" x14ac:dyDescent="0.55000000000000004">
      <c r="A14" s="17">
        <v>13</v>
      </c>
      <c r="B14" s="18" t="s">
        <v>24</v>
      </c>
      <c r="C14" s="19" t="s">
        <v>25</v>
      </c>
      <c r="D14" s="20">
        <v>1</v>
      </c>
      <c r="E14" s="20">
        <v>1</v>
      </c>
      <c r="F14" s="20">
        <v>108</v>
      </c>
      <c r="G14" s="43">
        <v>40.79</v>
      </c>
      <c r="H14" s="21" t="s">
        <v>442</v>
      </c>
      <c r="I14" s="22"/>
      <c r="J14" s="22" t="s">
        <v>448</v>
      </c>
      <c r="K14" s="22" t="s">
        <v>447</v>
      </c>
      <c r="L14" s="23"/>
    </row>
    <row r="15" spans="1:15" x14ac:dyDescent="0.55000000000000004">
      <c r="A15" s="17">
        <v>14</v>
      </c>
      <c r="B15" s="18" t="s">
        <v>26</v>
      </c>
      <c r="C15" s="19" t="s">
        <v>454</v>
      </c>
      <c r="D15" s="20">
        <v>1</v>
      </c>
      <c r="E15" s="20">
        <v>1</v>
      </c>
      <c r="F15" s="20">
        <v>108</v>
      </c>
      <c r="G15" s="43">
        <v>40.79</v>
      </c>
      <c r="H15" s="21" t="s">
        <v>442</v>
      </c>
      <c r="I15" s="22"/>
      <c r="J15" s="22" t="s">
        <v>448</v>
      </c>
      <c r="K15" s="22" t="s">
        <v>447</v>
      </c>
      <c r="L15" s="23"/>
    </row>
    <row r="16" spans="1:15" x14ac:dyDescent="0.55000000000000004">
      <c r="A16" s="17">
        <v>15</v>
      </c>
      <c r="B16" s="18" t="s">
        <v>27</v>
      </c>
      <c r="C16" s="19" t="s">
        <v>455</v>
      </c>
      <c r="D16" s="20">
        <v>1</v>
      </c>
      <c r="E16" s="20">
        <v>1</v>
      </c>
      <c r="F16" s="20">
        <v>108</v>
      </c>
      <c r="G16" s="43">
        <v>40.79</v>
      </c>
      <c r="H16" s="21" t="s">
        <v>442</v>
      </c>
      <c r="I16" s="22"/>
      <c r="J16" s="22" t="s">
        <v>448</v>
      </c>
      <c r="K16" s="22" t="s">
        <v>447</v>
      </c>
      <c r="L16" s="23"/>
    </row>
    <row r="17" spans="1:12" x14ac:dyDescent="0.55000000000000004">
      <c r="A17" s="17">
        <v>16</v>
      </c>
      <c r="B17" s="18" t="s">
        <v>28</v>
      </c>
      <c r="C17" s="19" t="s">
        <v>456</v>
      </c>
      <c r="D17" s="20">
        <v>1</v>
      </c>
      <c r="E17" s="20">
        <v>1</v>
      </c>
      <c r="F17" s="20">
        <v>109</v>
      </c>
      <c r="G17" s="43">
        <v>44.09</v>
      </c>
      <c r="H17" s="21" t="s">
        <v>442</v>
      </c>
      <c r="I17" s="22"/>
      <c r="J17" s="22" t="s">
        <v>448</v>
      </c>
      <c r="K17" s="22" t="s">
        <v>447</v>
      </c>
      <c r="L17" s="23"/>
    </row>
    <row r="18" spans="1:12" x14ac:dyDescent="0.55000000000000004">
      <c r="A18" s="17">
        <v>17</v>
      </c>
      <c r="B18" s="18" t="s">
        <v>29</v>
      </c>
      <c r="C18" s="19" t="s">
        <v>457</v>
      </c>
      <c r="D18" s="20">
        <v>1</v>
      </c>
      <c r="E18" s="20">
        <v>1</v>
      </c>
      <c r="F18" s="20">
        <v>109</v>
      </c>
      <c r="G18" s="43">
        <v>44.09</v>
      </c>
      <c r="H18" s="21" t="s">
        <v>442</v>
      </c>
      <c r="I18" s="22"/>
      <c r="J18" s="22" t="s">
        <v>448</v>
      </c>
      <c r="K18" s="22" t="s">
        <v>447</v>
      </c>
      <c r="L18" s="23"/>
    </row>
    <row r="19" spans="1:12" x14ac:dyDescent="0.55000000000000004">
      <c r="A19" s="17">
        <v>18</v>
      </c>
      <c r="B19" s="18" t="s">
        <v>30</v>
      </c>
      <c r="C19" s="19" t="s">
        <v>458</v>
      </c>
      <c r="D19" s="20">
        <v>1</v>
      </c>
      <c r="E19" s="20">
        <v>1</v>
      </c>
      <c r="F19" s="20">
        <v>133</v>
      </c>
      <c r="G19" s="43">
        <v>110.1</v>
      </c>
      <c r="H19" s="21" t="s">
        <v>442</v>
      </c>
      <c r="I19" s="22"/>
      <c r="J19" s="22" t="s">
        <v>448</v>
      </c>
      <c r="K19" s="22" t="s">
        <v>447</v>
      </c>
      <c r="L19" s="23"/>
    </row>
    <row r="20" spans="1:12" x14ac:dyDescent="0.55000000000000004">
      <c r="A20" s="17">
        <v>19</v>
      </c>
      <c r="B20" s="18" t="s">
        <v>31</v>
      </c>
      <c r="C20" s="19" t="s">
        <v>459</v>
      </c>
      <c r="D20" s="20">
        <v>1</v>
      </c>
      <c r="E20" s="20">
        <v>1</v>
      </c>
      <c r="F20" s="20">
        <v>112</v>
      </c>
      <c r="G20" s="43">
        <v>41.7</v>
      </c>
      <c r="H20" s="21" t="s">
        <v>442</v>
      </c>
      <c r="I20" s="22"/>
      <c r="J20" s="22" t="s">
        <v>448</v>
      </c>
      <c r="K20" s="22" t="s">
        <v>447</v>
      </c>
      <c r="L20" s="23"/>
    </row>
    <row r="21" spans="1:12" x14ac:dyDescent="0.55000000000000004">
      <c r="A21" s="17">
        <v>20</v>
      </c>
      <c r="B21" s="18" t="s">
        <v>32</v>
      </c>
      <c r="C21" s="19" t="s">
        <v>460</v>
      </c>
      <c r="D21" s="20">
        <v>1</v>
      </c>
      <c r="E21" s="20">
        <v>1</v>
      </c>
      <c r="F21" s="20">
        <v>113</v>
      </c>
      <c r="G21" s="43">
        <v>110.1</v>
      </c>
      <c r="H21" s="21" t="s">
        <v>442</v>
      </c>
      <c r="I21" s="22"/>
      <c r="J21" s="22" t="s">
        <v>448</v>
      </c>
      <c r="K21" s="22" t="s">
        <v>447</v>
      </c>
      <c r="L21" s="23"/>
    </row>
    <row r="22" spans="1:12" ht="102" x14ac:dyDescent="0.55000000000000004">
      <c r="A22" s="17">
        <v>21</v>
      </c>
      <c r="B22" s="18" t="s">
        <v>461</v>
      </c>
      <c r="C22" s="19" t="s">
        <v>462</v>
      </c>
      <c r="D22" s="20"/>
      <c r="E22" s="20"/>
      <c r="F22" s="20"/>
      <c r="G22" s="43">
        <v>27.55</v>
      </c>
      <c r="H22" s="21" t="s">
        <v>463</v>
      </c>
      <c r="I22" s="22"/>
      <c r="J22" s="22"/>
      <c r="K22" s="22"/>
      <c r="L22" s="23"/>
    </row>
    <row r="23" spans="1:12" ht="116.5" x14ac:dyDescent="0.55000000000000004">
      <c r="A23" s="17">
        <v>22</v>
      </c>
      <c r="B23" s="18" t="s">
        <v>464</v>
      </c>
      <c r="C23" s="19" t="s">
        <v>465</v>
      </c>
      <c r="D23" s="20"/>
      <c r="E23" s="20"/>
      <c r="F23" s="20"/>
      <c r="G23" s="43">
        <v>30</v>
      </c>
      <c r="H23" s="21" t="s">
        <v>463</v>
      </c>
      <c r="I23" s="22"/>
      <c r="J23" s="22"/>
      <c r="K23" s="22"/>
      <c r="L23" s="23"/>
    </row>
    <row r="24" spans="1:12" ht="32" x14ac:dyDescent="0.55000000000000004">
      <c r="A24" s="17">
        <v>23</v>
      </c>
      <c r="B24" s="18" t="s">
        <v>39</v>
      </c>
      <c r="C24" s="19" t="s">
        <v>466</v>
      </c>
      <c r="D24" s="20">
        <v>4</v>
      </c>
      <c r="E24" s="20">
        <v>1</v>
      </c>
      <c r="F24" s="20">
        <v>105</v>
      </c>
      <c r="G24" s="43">
        <v>45.98</v>
      </c>
      <c r="H24" s="21" t="s">
        <v>442</v>
      </c>
      <c r="I24" s="22"/>
      <c r="J24" s="22" t="s">
        <v>38</v>
      </c>
      <c r="K24" s="22" t="s">
        <v>447</v>
      </c>
      <c r="L24" s="23"/>
    </row>
    <row r="25" spans="1:12" x14ac:dyDescent="0.55000000000000004">
      <c r="A25" s="17">
        <v>24</v>
      </c>
      <c r="B25" s="18" t="s">
        <v>467</v>
      </c>
      <c r="C25" s="19" t="s">
        <v>468</v>
      </c>
      <c r="D25" s="20"/>
      <c r="E25" s="20"/>
      <c r="F25" s="20"/>
      <c r="G25" s="43">
        <v>1082.931</v>
      </c>
      <c r="H25" s="21" t="s">
        <v>463</v>
      </c>
      <c r="I25" s="22"/>
      <c r="J25" s="22"/>
      <c r="K25" s="22"/>
      <c r="L25" s="23"/>
    </row>
    <row r="26" spans="1:12" ht="44" x14ac:dyDescent="0.55000000000000004">
      <c r="A26" s="17">
        <v>25</v>
      </c>
      <c r="B26" s="18" t="s">
        <v>469</v>
      </c>
      <c r="C26" s="19" t="s">
        <v>470</v>
      </c>
      <c r="D26" s="20"/>
      <c r="E26" s="20"/>
      <c r="F26" s="20"/>
      <c r="G26" s="43">
        <v>754.65</v>
      </c>
      <c r="H26" s="21" t="s">
        <v>463</v>
      </c>
      <c r="I26" s="22"/>
      <c r="J26" s="22"/>
      <c r="K26" s="22"/>
      <c r="L26" s="23"/>
    </row>
    <row r="27" spans="1:12" x14ac:dyDescent="0.55000000000000004">
      <c r="A27" s="17">
        <v>26</v>
      </c>
      <c r="B27" s="18" t="s">
        <v>471</v>
      </c>
      <c r="C27" s="19" t="s">
        <v>472</v>
      </c>
      <c r="D27" s="20"/>
      <c r="E27" s="20"/>
      <c r="F27" s="20"/>
      <c r="G27" s="43">
        <v>13.494</v>
      </c>
      <c r="H27" s="21" t="s">
        <v>463</v>
      </c>
      <c r="I27" s="22"/>
      <c r="J27" s="22"/>
      <c r="K27" s="22"/>
      <c r="L27" s="23"/>
    </row>
    <row r="28" spans="1:12" ht="32" x14ac:dyDescent="0.55000000000000004">
      <c r="A28" s="17">
        <v>27</v>
      </c>
      <c r="B28" s="25" t="s">
        <v>40</v>
      </c>
      <c r="C28" s="19" t="s">
        <v>41</v>
      </c>
      <c r="D28" s="20">
        <v>4</v>
      </c>
      <c r="E28" s="20">
        <v>1</v>
      </c>
      <c r="F28" s="20">
        <v>102</v>
      </c>
      <c r="G28" s="43">
        <v>43.3</v>
      </c>
      <c r="H28" s="21" t="s">
        <v>442</v>
      </c>
      <c r="I28" s="22"/>
      <c r="J28" s="22" t="s">
        <v>38</v>
      </c>
      <c r="K28" s="22" t="s">
        <v>447</v>
      </c>
      <c r="L28" s="23"/>
    </row>
    <row r="29" spans="1:12" x14ac:dyDescent="0.55000000000000004">
      <c r="A29" s="17">
        <v>28</v>
      </c>
      <c r="B29" s="18" t="s">
        <v>473</v>
      </c>
      <c r="C29" s="19" t="s">
        <v>474</v>
      </c>
      <c r="D29" s="20"/>
      <c r="E29" s="20"/>
      <c r="F29" s="20"/>
      <c r="G29" s="43">
        <v>48.9</v>
      </c>
      <c r="H29" s="21" t="s">
        <v>463</v>
      </c>
      <c r="I29" s="22"/>
      <c r="J29" s="22"/>
      <c r="K29" s="22"/>
      <c r="L29" s="23"/>
    </row>
    <row r="30" spans="1:12" ht="44" x14ac:dyDescent="0.55000000000000004">
      <c r="A30" s="17">
        <v>29</v>
      </c>
      <c r="B30" s="18" t="s">
        <v>475</v>
      </c>
      <c r="C30" s="19" t="s">
        <v>476</v>
      </c>
      <c r="D30" s="20"/>
      <c r="E30" s="20"/>
      <c r="F30" s="20"/>
      <c r="G30" s="43">
        <v>2.78</v>
      </c>
      <c r="H30" s="21" t="s">
        <v>463</v>
      </c>
      <c r="I30" s="22"/>
      <c r="J30" s="22"/>
      <c r="K30" s="22"/>
      <c r="L30" s="23"/>
    </row>
    <row r="31" spans="1:12" ht="44" x14ac:dyDescent="0.55000000000000004">
      <c r="A31" s="17">
        <v>30</v>
      </c>
      <c r="B31" s="18" t="s">
        <v>477</v>
      </c>
      <c r="C31" s="19" t="s">
        <v>478</v>
      </c>
      <c r="D31" s="20"/>
      <c r="E31" s="20"/>
      <c r="F31" s="20"/>
      <c r="G31" s="43">
        <v>1.52</v>
      </c>
      <c r="H31" s="21" t="s">
        <v>463</v>
      </c>
      <c r="I31" s="22"/>
      <c r="J31" s="22"/>
      <c r="K31" s="22"/>
      <c r="L31" s="23"/>
    </row>
    <row r="32" spans="1:12" x14ac:dyDescent="0.55000000000000004">
      <c r="A32" s="17">
        <v>31</v>
      </c>
      <c r="B32" s="18" t="s">
        <v>131</v>
      </c>
      <c r="C32" s="19" t="s">
        <v>479</v>
      </c>
      <c r="D32" s="20">
        <v>5</v>
      </c>
      <c r="E32" s="20">
        <v>2</v>
      </c>
      <c r="F32" s="20">
        <v>201</v>
      </c>
      <c r="G32" s="43">
        <v>0.99</v>
      </c>
      <c r="H32" s="21" t="s">
        <v>439</v>
      </c>
      <c r="I32" s="22"/>
      <c r="J32" s="22"/>
      <c r="K32" s="22" t="s">
        <v>445</v>
      </c>
      <c r="L32" s="23"/>
    </row>
    <row r="33" spans="1:12" ht="44" x14ac:dyDescent="0.55000000000000004">
      <c r="A33" s="17">
        <v>32</v>
      </c>
      <c r="B33" s="18" t="s">
        <v>307</v>
      </c>
      <c r="C33" s="19" t="s">
        <v>308</v>
      </c>
      <c r="D33" s="20"/>
      <c r="E33" s="20"/>
      <c r="F33" s="20"/>
      <c r="G33" s="43">
        <v>0</v>
      </c>
      <c r="H33" s="21" t="s">
        <v>384</v>
      </c>
      <c r="I33" s="22"/>
      <c r="J33" s="22"/>
      <c r="K33" s="22"/>
      <c r="L33" s="23"/>
    </row>
    <row r="34" spans="1:12" x14ac:dyDescent="0.55000000000000004">
      <c r="A34" s="17">
        <v>33</v>
      </c>
      <c r="B34" s="18" t="s">
        <v>42</v>
      </c>
      <c r="C34" s="19" t="s">
        <v>480</v>
      </c>
      <c r="D34" s="20">
        <v>4</v>
      </c>
      <c r="E34" s="20">
        <v>6</v>
      </c>
      <c r="F34" s="20">
        <v>602</v>
      </c>
      <c r="G34" s="43">
        <v>0</v>
      </c>
      <c r="H34" s="21" t="s">
        <v>481</v>
      </c>
      <c r="I34" s="22"/>
      <c r="J34" s="22"/>
      <c r="K34" s="22" t="s">
        <v>447</v>
      </c>
      <c r="L34" s="23"/>
    </row>
    <row r="35" spans="1:12" x14ac:dyDescent="0.55000000000000004">
      <c r="A35" s="17">
        <v>34</v>
      </c>
      <c r="B35" s="18" t="s">
        <v>43</v>
      </c>
      <c r="C35" s="19" t="s">
        <v>44</v>
      </c>
      <c r="D35" s="20">
        <v>4</v>
      </c>
      <c r="E35" s="20">
        <v>6</v>
      </c>
      <c r="F35" s="20">
        <v>602</v>
      </c>
      <c r="G35" s="43">
        <v>0</v>
      </c>
      <c r="H35" s="21" t="s">
        <v>481</v>
      </c>
      <c r="I35" s="22"/>
      <c r="J35" s="22"/>
      <c r="K35" s="22" t="s">
        <v>447</v>
      </c>
      <c r="L35" s="23"/>
    </row>
    <row r="36" spans="1:12" x14ac:dyDescent="0.55000000000000004">
      <c r="A36" s="17">
        <v>35</v>
      </c>
      <c r="B36" s="18" t="s">
        <v>111</v>
      </c>
      <c r="C36" s="19" t="s">
        <v>112</v>
      </c>
      <c r="D36" s="20">
        <v>4</v>
      </c>
      <c r="E36" s="20">
        <v>3</v>
      </c>
      <c r="F36" s="20">
        <v>307</v>
      </c>
      <c r="G36" s="43">
        <v>40</v>
      </c>
      <c r="H36" s="21" t="s">
        <v>409</v>
      </c>
      <c r="I36" s="22"/>
      <c r="J36" s="22"/>
      <c r="K36" s="22" t="s">
        <v>445</v>
      </c>
      <c r="L36" s="23"/>
    </row>
    <row r="37" spans="1:12" ht="29.5" x14ac:dyDescent="0.55000000000000004">
      <c r="A37" s="17">
        <v>36</v>
      </c>
      <c r="B37" s="18" t="s">
        <v>482</v>
      </c>
      <c r="C37" s="19" t="s">
        <v>483</v>
      </c>
      <c r="D37" s="20"/>
      <c r="E37" s="20"/>
      <c r="F37" s="20"/>
      <c r="G37" s="43">
        <v>0</v>
      </c>
      <c r="H37" s="21" t="s">
        <v>463</v>
      </c>
      <c r="I37" s="22"/>
      <c r="J37" s="22"/>
      <c r="K37" s="22"/>
      <c r="L37" s="23"/>
    </row>
    <row r="38" spans="1:12" ht="44" x14ac:dyDescent="0.55000000000000004">
      <c r="A38" s="17">
        <v>37</v>
      </c>
      <c r="B38" s="18" t="s">
        <v>267</v>
      </c>
      <c r="C38" s="19" t="s">
        <v>268</v>
      </c>
      <c r="D38" s="20">
        <v>6</v>
      </c>
      <c r="E38" s="20">
        <v>3</v>
      </c>
      <c r="F38" s="20">
        <v>304</v>
      </c>
      <c r="G38" s="43">
        <v>10.32</v>
      </c>
      <c r="H38" s="21" t="s">
        <v>409</v>
      </c>
      <c r="I38" s="22"/>
      <c r="J38" s="22"/>
      <c r="K38" s="22" t="s">
        <v>445</v>
      </c>
      <c r="L38" s="23"/>
    </row>
    <row r="39" spans="1:12" ht="44" x14ac:dyDescent="0.55000000000000004">
      <c r="A39" s="17">
        <v>38</v>
      </c>
      <c r="B39" s="18" t="s">
        <v>269</v>
      </c>
      <c r="C39" s="19" t="s">
        <v>270</v>
      </c>
      <c r="D39" s="20">
        <v>6</v>
      </c>
      <c r="E39" s="20">
        <v>3</v>
      </c>
      <c r="F39" s="20">
        <v>304</v>
      </c>
      <c r="G39" s="43">
        <v>10.32</v>
      </c>
      <c r="H39" s="21" t="s">
        <v>409</v>
      </c>
      <c r="I39" s="22"/>
      <c r="J39" s="22"/>
      <c r="K39" s="22" t="s">
        <v>445</v>
      </c>
      <c r="L39" s="23"/>
    </row>
    <row r="40" spans="1:12" ht="29.5" x14ac:dyDescent="0.55000000000000004">
      <c r="A40" s="17">
        <v>39</v>
      </c>
      <c r="B40" s="18" t="s">
        <v>113</v>
      </c>
      <c r="C40" s="19" t="s">
        <v>484</v>
      </c>
      <c r="D40" s="20">
        <v>4</v>
      </c>
      <c r="E40" s="20">
        <v>3</v>
      </c>
      <c r="F40" s="20">
        <v>307</v>
      </c>
      <c r="G40" s="43">
        <v>40</v>
      </c>
      <c r="H40" s="21" t="s">
        <v>409</v>
      </c>
      <c r="I40" s="22"/>
      <c r="J40" s="22"/>
      <c r="K40" s="22" t="s">
        <v>445</v>
      </c>
      <c r="L40" s="23"/>
    </row>
    <row r="41" spans="1:12" ht="29.5" x14ac:dyDescent="0.55000000000000004">
      <c r="A41" s="17">
        <v>40</v>
      </c>
      <c r="B41" s="18" t="s">
        <v>390</v>
      </c>
      <c r="C41" s="19" t="s">
        <v>391</v>
      </c>
      <c r="D41" s="20">
        <v>4</v>
      </c>
      <c r="E41" s="20">
        <v>3</v>
      </c>
      <c r="F41" s="20">
        <v>307</v>
      </c>
      <c r="G41" s="43">
        <v>0.308971</v>
      </c>
      <c r="H41" s="21" t="s">
        <v>409</v>
      </c>
      <c r="I41" s="22"/>
      <c r="J41" s="22"/>
      <c r="K41" s="22"/>
      <c r="L41" s="23"/>
    </row>
    <row r="42" spans="1:12" ht="44" x14ac:dyDescent="0.55000000000000004">
      <c r="A42" s="17">
        <v>41</v>
      </c>
      <c r="B42" s="18" t="s">
        <v>485</v>
      </c>
      <c r="C42" s="19" t="s">
        <v>486</v>
      </c>
      <c r="D42" s="20"/>
      <c r="E42" s="20"/>
      <c r="F42" s="20"/>
      <c r="G42" s="43">
        <v>0</v>
      </c>
      <c r="H42" s="21" t="s">
        <v>409</v>
      </c>
      <c r="I42" s="22"/>
      <c r="J42" s="22"/>
      <c r="K42" s="22"/>
      <c r="L42" s="23"/>
    </row>
    <row r="43" spans="1:12" ht="29.5" x14ac:dyDescent="0.55000000000000004">
      <c r="A43" s="17">
        <v>42</v>
      </c>
      <c r="B43" s="18" t="s">
        <v>487</v>
      </c>
      <c r="C43" s="19" t="s">
        <v>488</v>
      </c>
      <c r="D43" s="20"/>
      <c r="E43" s="20"/>
      <c r="F43" s="20"/>
      <c r="G43" s="43">
        <v>21.2</v>
      </c>
      <c r="H43" s="21" t="s">
        <v>463</v>
      </c>
      <c r="I43" s="22"/>
      <c r="J43" s="22"/>
      <c r="K43" s="22"/>
      <c r="L43" s="23"/>
    </row>
    <row r="44" spans="1:12" ht="32" x14ac:dyDescent="0.55000000000000004">
      <c r="A44" s="17">
        <v>43</v>
      </c>
      <c r="B44" s="18" t="s">
        <v>45</v>
      </c>
      <c r="C44" s="19" t="s">
        <v>489</v>
      </c>
      <c r="D44" s="20">
        <v>4</v>
      </c>
      <c r="E44" s="20">
        <v>1</v>
      </c>
      <c r="F44" s="20">
        <v>104</v>
      </c>
      <c r="G44" s="43">
        <v>72.540000000000006</v>
      </c>
      <c r="H44" s="21" t="s">
        <v>442</v>
      </c>
      <c r="I44" s="22"/>
      <c r="J44" s="22" t="s">
        <v>38</v>
      </c>
      <c r="K44" s="22" t="s">
        <v>447</v>
      </c>
      <c r="L44" s="23"/>
    </row>
    <row r="45" spans="1:12" ht="32" x14ac:dyDescent="0.55000000000000004">
      <c r="A45" s="17">
        <v>44</v>
      </c>
      <c r="B45" s="18" t="s">
        <v>46</v>
      </c>
      <c r="C45" s="19" t="s">
        <v>490</v>
      </c>
      <c r="D45" s="20">
        <v>4</v>
      </c>
      <c r="E45" s="20">
        <v>1</v>
      </c>
      <c r="F45" s="20">
        <v>104</v>
      </c>
      <c r="G45" s="43">
        <v>72.540000000000006</v>
      </c>
      <c r="H45" s="21" t="s">
        <v>442</v>
      </c>
      <c r="I45" s="22"/>
      <c r="J45" s="22" t="s">
        <v>38</v>
      </c>
      <c r="K45" s="22" t="s">
        <v>447</v>
      </c>
      <c r="L45" s="23"/>
    </row>
    <row r="46" spans="1:12" ht="32" x14ac:dyDescent="0.55000000000000004">
      <c r="A46" s="17">
        <v>45</v>
      </c>
      <c r="B46" s="18" t="s">
        <v>47</v>
      </c>
      <c r="C46" s="19" t="s">
        <v>491</v>
      </c>
      <c r="D46" s="20">
        <v>4</v>
      </c>
      <c r="E46" s="20">
        <v>1</v>
      </c>
      <c r="F46" s="20">
        <v>104</v>
      </c>
      <c r="G46" s="43">
        <v>72.540000000000006</v>
      </c>
      <c r="H46" s="21" t="s">
        <v>442</v>
      </c>
      <c r="I46" s="22"/>
      <c r="J46" s="22" t="s">
        <v>38</v>
      </c>
      <c r="K46" s="22" t="s">
        <v>447</v>
      </c>
      <c r="L46" s="23"/>
    </row>
    <row r="47" spans="1:12" ht="32" x14ac:dyDescent="0.55000000000000004">
      <c r="A47" s="17">
        <v>46</v>
      </c>
      <c r="B47" s="18" t="s">
        <v>48</v>
      </c>
      <c r="C47" s="19" t="s">
        <v>492</v>
      </c>
      <c r="D47" s="20">
        <v>4</v>
      </c>
      <c r="E47" s="20">
        <v>1</v>
      </c>
      <c r="F47" s="20">
        <v>104</v>
      </c>
      <c r="G47" s="43">
        <v>72.540000000000006</v>
      </c>
      <c r="H47" s="21" t="s">
        <v>442</v>
      </c>
      <c r="I47" s="22"/>
      <c r="J47" s="22" t="s">
        <v>38</v>
      </c>
      <c r="K47" s="22" t="s">
        <v>447</v>
      </c>
      <c r="L47" s="23"/>
    </row>
    <row r="48" spans="1:12" ht="32" x14ac:dyDescent="0.55000000000000004">
      <c r="A48" s="17">
        <v>47</v>
      </c>
      <c r="B48" s="18" t="s">
        <v>49</v>
      </c>
      <c r="C48" s="19" t="s">
        <v>50</v>
      </c>
      <c r="D48" s="20">
        <v>4</v>
      </c>
      <c r="E48" s="20">
        <v>1</v>
      </c>
      <c r="F48" s="20">
        <v>101</v>
      </c>
      <c r="G48" s="43">
        <v>0</v>
      </c>
      <c r="H48" s="21" t="s">
        <v>442</v>
      </c>
      <c r="I48" s="22"/>
      <c r="J48" s="22" t="s">
        <v>38</v>
      </c>
      <c r="K48" s="22" t="s">
        <v>447</v>
      </c>
      <c r="L48" s="23"/>
    </row>
    <row r="49" spans="1:12" ht="32" x14ac:dyDescent="0.55000000000000004">
      <c r="A49" s="17">
        <v>48</v>
      </c>
      <c r="B49" s="18" t="s">
        <v>51</v>
      </c>
      <c r="C49" s="19" t="s">
        <v>493</v>
      </c>
      <c r="D49" s="20">
        <v>4</v>
      </c>
      <c r="E49" s="20">
        <v>1</v>
      </c>
      <c r="F49" s="20">
        <v>105</v>
      </c>
      <c r="G49" s="43">
        <v>45.98</v>
      </c>
      <c r="H49" s="21" t="s">
        <v>442</v>
      </c>
      <c r="I49" s="22"/>
      <c r="J49" s="22" t="s">
        <v>38</v>
      </c>
      <c r="K49" s="22" t="s">
        <v>447</v>
      </c>
      <c r="L49" s="23"/>
    </row>
    <row r="50" spans="1:12" ht="32" x14ac:dyDescent="0.55000000000000004">
      <c r="A50" s="17">
        <v>49</v>
      </c>
      <c r="B50" s="18" t="s">
        <v>52</v>
      </c>
      <c r="C50" s="19" t="s">
        <v>494</v>
      </c>
      <c r="D50" s="20">
        <v>4</v>
      </c>
      <c r="E50" s="20">
        <v>1</v>
      </c>
      <c r="F50" s="20">
        <v>105</v>
      </c>
      <c r="G50" s="43">
        <v>45.98</v>
      </c>
      <c r="H50" s="21" t="s">
        <v>442</v>
      </c>
      <c r="I50" s="22"/>
      <c r="J50" s="22" t="s">
        <v>38</v>
      </c>
      <c r="K50" s="22" t="s">
        <v>447</v>
      </c>
      <c r="L50" s="23"/>
    </row>
    <row r="51" spans="1:12" ht="32" x14ac:dyDescent="0.55000000000000004">
      <c r="A51" s="17">
        <v>50</v>
      </c>
      <c r="B51" s="18" t="s">
        <v>53</v>
      </c>
      <c r="C51" s="19" t="s">
        <v>495</v>
      </c>
      <c r="D51" s="20">
        <v>4</v>
      </c>
      <c r="E51" s="20">
        <v>1</v>
      </c>
      <c r="F51" s="20">
        <v>101</v>
      </c>
      <c r="G51" s="43">
        <v>0</v>
      </c>
      <c r="H51" s="21" t="s">
        <v>442</v>
      </c>
      <c r="I51" s="22"/>
      <c r="J51" s="22" t="s">
        <v>38</v>
      </c>
      <c r="K51" s="22" t="s">
        <v>447</v>
      </c>
      <c r="L51" s="23"/>
    </row>
    <row r="52" spans="1:12" x14ac:dyDescent="0.55000000000000004">
      <c r="A52" s="17">
        <v>51</v>
      </c>
      <c r="B52" s="18" t="s">
        <v>496</v>
      </c>
      <c r="C52" s="19" t="s">
        <v>497</v>
      </c>
      <c r="D52" s="20"/>
      <c r="E52" s="20"/>
      <c r="F52" s="20"/>
      <c r="G52" s="43">
        <v>6.83</v>
      </c>
      <c r="H52" s="21" t="s">
        <v>463</v>
      </c>
      <c r="I52" s="22"/>
      <c r="J52" s="22"/>
      <c r="K52" s="22"/>
      <c r="L52" s="23"/>
    </row>
    <row r="53" spans="1:12" x14ac:dyDescent="0.55000000000000004">
      <c r="A53" s="17">
        <v>52</v>
      </c>
      <c r="B53" s="18" t="s">
        <v>132</v>
      </c>
      <c r="C53" s="19" t="s">
        <v>133</v>
      </c>
      <c r="D53" s="20">
        <v>5</v>
      </c>
      <c r="E53" s="20">
        <v>2</v>
      </c>
      <c r="F53" s="20">
        <v>201</v>
      </c>
      <c r="G53" s="43">
        <v>0.99</v>
      </c>
      <c r="H53" s="21" t="s">
        <v>463</v>
      </c>
      <c r="I53" s="22"/>
      <c r="J53" s="22"/>
      <c r="K53" s="22" t="s">
        <v>445</v>
      </c>
      <c r="L53" s="23"/>
    </row>
    <row r="54" spans="1:12" x14ac:dyDescent="0.55000000000000004">
      <c r="A54" s="17">
        <v>53</v>
      </c>
      <c r="B54" s="18" t="s">
        <v>134</v>
      </c>
      <c r="C54" s="19" t="s">
        <v>498</v>
      </c>
      <c r="D54" s="20">
        <v>5</v>
      </c>
      <c r="E54" s="20">
        <v>6</v>
      </c>
      <c r="F54" s="20">
        <v>601</v>
      </c>
      <c r="G54" s="43">
        <v>2.4900000000000002</v>
      </c>
      <c r="H54" s="21" t="s">
        <v>481</v>
      </c>
      <c r="I54" s="22"/>
      <c r="J54" s="22"/>
      <c r="K54" s="22" t="s">
        <v>445</v>
      </c>
      <c r="L54" s="23"/>
    </row>
    <row r="55" spans="1:12" x14ac:dyDescent="0.55000000000000004">
      <c r="A55" s="17">
        <v>54</v>
      </c>
      <c r="B55" s="18" t="s">
        <v>135</v>
      </c>
      <c r="C55" s="19" t="s">
        <v>499</v>
      </c>
      <c r="D55" s="20">
        <v>5</v>
      </c>
      <c r="E55" s="20">
        <v>6</v>
      </c>
      <c r="F55" s="20">
        <v>601</v>
      </c>
      <c r="G55" s="43">
        <v>2.4900000000000002</v>
      </c>
      <c r="H55" s="21" t="s">
        <v>481</v>
      </c>
      <c r="I55" s="22"/>
      <c r="J55" s="22"/>
      <c r="K55" s="22" t="s">
        <v>445</v>
      </c>
      <c r="L55" s="23"/>
    </row>
    <row r="56" spans="1:12" x14ac:dyDescent="0.55000000000000004">
      <c r="A56" s="17">
        <v>55</v>
      </c>
      <c r="B56" s="18" t="s">
        <v>136</v>
      </c>
      <c r="C56" s="19" t="s">
        <v>500</v>
      </c>
      <c r="D56" s="20">
        <v>5</v>
      </c>
      <c r="E56" s="20">
        <v>6</v>
      </c>
      <c r="F56" s="20">
        <v>601</v>
      </c>
      <c r="G56" s="43">
        <v>2.4900000000000002</v>
      </c>
      <c r="H56" s="21" t="s">
        <v>481</v>
      </c>
      <c r="I56" s="22"/>
      <c r="J56" s="22"/>
      <c r="K56" s="22" t="s">
        <v>445</v>
      </c>
      <c r="L56" s="23"/>
    </row>
    <row r="57" spans="1:12" x14ac:dyDescent="0.55000000000000004">
      <c r="A57" s="17">
        <v>56</v>
      </c>
      <c r="B57" s="18" t="s">
        <v>271</v>
      </c>
      <c r="C57" s="19" t="s">
        <v>501</v>
      </c>
      <c r="D57" s="20">
        <v>6</v>
      </c>
      <c r="E57" s="20">
        <v>3</v>
      </c>
      <c r="F57" s="20">
        <v>301</v>
      </c>
      <c r="G57" s="43">
        <v>0.4</v>
      </c>
      <c r="H57" s="21" t="s">
        <v>409</v>
      </c>
      <c r="I57" s="22"/>
      <c r="J57" s="22"/>
      <c r="K57" s="22" t="s">
        <v>445</v>
      </c>
      <c r="L57" s="23"/>
    </row>
    <row r="58" spans="1:12" x14ac:dyDescent="0.55000000000000004">
      <c r="A58" s="17">
        <v>57</v>
      </c>
      <c r="B58" s="18" t="s">
        <v>272</v>
      </c>
      <c r="C58" s="19" t="s">
        <v>502</v>
      </c>
      <c r="D58" s="20">
        <v>6</v>
      </c>
      <c r="E58" s="20">
        <v>3</v>
      </c>
      <c r="F58" s="20">
        <v>301</v>
      </c>
      <c r="G58" s="43">
        <v>0.4</v>
      </c>
      <c r="H58" s="21" t="s">
        <v>409</v>
      </c>
      <c r="I58" s="22"/>
      <c r="J58" s="22"/>
      <c r="K58" s="22" t="s">
        <v>445</v>
      </c>
      <c r="L58" s="23"/>
    </row>
    <row r="59" spans="1:12" x14ac:dyDescent="0.55000000000000004">
      <c r="A59" s="17">
        <v>58</v>
      </c>
      <c r="B59" s="18" t="s">
        <v>273</v>
      </c>
      <c r="C59" s="19" t="s">
        <v>503</v>
      </c>
      <c r="D59" s="20">
        <v>6</v>
      </c>
      <c r="E59" s="20">
        <v>3</v>
      </c>
      <c r="F59" s="20">
        <v>301</v>
      </c>
      <c r="G59" s="43">
        <v>0.4</v>
      </c>
      <c r="H59" s="21" t="s">
        <v>409</v>
      </c>
      <c r="I59" s="22"/>
      <c r="J59" s="22"/>
      <c r="K59" s="22" t="s">
        <v>445</v>
      </c>
      <c r="L59" s="23"/>
    </row>
    <row r="60" spans="1:12" x14ac:dyDescent="0.55000000000000004">
      <c r="A60" s="17">
        <v>59</v>
      </c>
      <c r="B60" s="18" t="s">
        <v>274</v>
      </c>
      <c r="C60" s="19" t="s">
        <v>504</v>
      </c>
      <c r="D60" s="20">
        <v>6</v>
      </c>
      <c r="E60" s="20">
        <v>3</v>
      </c>
      <c r="F60" s="20">
        <v>301</v>
      </c>
      <c r="G60" s="43">
        <v>0.4</v>
      </c>
      <c r="H60" s="21" t="s">
        <v>409</v>
      </c>
      <c r="I60" s="22"/>
      <c r="J60" s="22"/>
      <c r="K60" s="22" t="s">
        <v>445</v>
      </c>
      <c r="L60" s="23"/>
    </row>
    <row r="61" spans="1:12" x14ac:dyDescent="0.55000000000000004">
      <c r="A61" s="17">
        <v>60</v>
      </c>
      <c r="B61" s="18" t="s">
        <v>275</v>
      </c>
      <c r="C61" s="19" t="s">
        <v>505</v>
      </c>
      <c r="D61" s="20">
        <v>6</v>
      </c>
      <c r="E61" s="20">
        <v>3</v>
      </c>
      <c r="F61" s="20">
        <v>301</v>
      </c>
      <c r="G61" s="43">
        <v>0.4</v>
      </c>
      <c r="H61" s="21" t="s">
        <v>409</v>
      </c>
      <c r="I61" s="22"/>
      <c r="J61" s="22"/>
      <c r="K61" s="22" t="s">
        <v>445</v>
      </c>
      <c r="L61" s="23"/>
    </row>
    <row r="62" spans="1:12" x14ac:dyDescent="0.55000000000000004">
      <c r="A62" s="17">
        <v>61</v>
      </c>
      <c r="B62" s="18" t="s">
        <v>276</v>
      </c>
      <c r="C62" s="19" t="s">
        <v>506</v>
      </c>
      <c r="D62" s="20">
        <v>6</v>
      </c>
      <c r="E62" s="20">
        <v>3</v>
      </c>
      <c r="F62" s="20">
        <v>301</v>
      </c>
      <c r="G62" s="43">
        <v>0.4</v>
      </c>
      <c r="H62" s="21" t="s">
        <v>409</v>
      </c>
      <c r="I62" s="22"/>
      <c r="J62" s="22"/>
      <c r="K62" s="22" t="s">
        <v>445</v>
      </c>
      <c r="L62" s="23"/>
    </row>
    <row r="63" spans="1:12" x14ac:dyDescent="0.55000000000000004">
      <c r="A63" s="17">
        <v>62</v>
      </c>
      <c r="B63" s="18" t="s">
        <v>277</v>
      </c>
      <c r="C63" s="19" t="s">
        <v>507</v>
      </c>
      <c r="D63" s="20">
        <v>6</v>
      </c>
      <c r="E63" s="20">
        <v>3</v>
      </c>
      <c r="F63" s="20">
        <v>301</v>
      </c>
      <c r="G63" s="43">
        <v>0.4</v>
      </c>
      <c r="H63" s="21" t="s">
        <v>409</v>
      </c>
      <c r="I63" s="22"/>
      <c r="J63" s="22"/>
      <c r="K63" s="22" t="s">
        <v>445</v>
      </c>
      <c r="L63" s="23"/>
    </row>
    <row r="64" spans="1:12" x14ac:dyDescent="0.55000000000000004">
      <c r="A64" s="17">
        <v>63</v>
      </c>
      <c r="B64" s="18" t="s">
        <v>114</v>
      </c>
      <c r="C64" s="19" t="s">
        <v>508</v>
      </c>
      <c r="D64" s="20">
        <v>4</v>
      </c>
      <c r="E64" s="20">
        <v>3</v>
      </c>
      <c r="F64" s="20">
        <v>307</v>
      </c>
      <c r="G64" s="43">
        <v>40</v>
      </c>
      <c r="H64" s="21" t="s">
        <v>409</v>
      </c>
      <c r="I64" s="22"/>
      <c r="J64" s="22"/>
      <c r="K64" s="22" t="s">
        <v>445</v>
      </c>
      <c r="L64" s="23"/>
    </row>
    <row r="65" spans="1:12" x14ac:dyDescent="0.55000000000000004">
      <c r="A65" s="17">
        <v>64</v>
      </c>
      <c r="B65" s="18" t="s">
        <v>115</v>
      </c>
      <c r="C65" s="19" t="s">
        <v>509</v>
      </c>
      <c r="D65" s="20">
        <v>4</v>
      </c>
      <c r="E65" s="20">
        <v>3</v>
      </c>
      <c r="F65" s="20">
        <v>307</v>
      </c>
      <c r="G65" s="43">
        <v>40</v>
      </c>
      <c r="H65" s="21" t="s">
        <v>409</v>
      </c>
      <c r="I65" s="22"/>
      <c r="J65" s="22"/>
      <c r="K65" s="22" t="s">
        <v>445</v>
      </c>
      <c r="L65" s="23"/>
    </row>
    <row r="66" spans="1:12" x14ac:dyDescent="0.55000000000000004">
      <c r="A66" s="17">
        <v>65</v>
      </c>
      <c r="B66" s="18" t="s">
        <v>116</v>
      </c>
      <c r="C66" s="19" t="s">
        <v>117</v>
      </c>
      <c r="D66" s="20">
        <v>4</v>
      </c>
      <c r="E66" s="20">
        <v>3</v>
      </c>
      <c r="F66" s="20">
        <v>307</v>
      </c>
      <c r="G66" s="43">
        <v>40</v>
      </c>
      <c r="H66" s="21" t="s">
        <v>409</v>
      </c>
      <c r="I66" s="22"/>
      <c r="J66" s="22"/>
      <c r="K66" s="22" t="s">
        <v>445</v>
      </c>
      <c r="L66" s="23"/>
    </row>
    <row r="67" spans="1:12" x14ac:dyDescent="0.55000000000000004">
      <c r="A67" s="17">
        <v>66</v>
      </c>
      <c r="B67" s="18" t="s">
        <v>278</v>
      </c>
      <c r="C67" s="19" t="s">
        <v>279</v>
      </c>
      <c r="D67" s="20">
        <v>6</v>
      </c>
      <c r="E67" s="20">
        <v>3</v>
      </c>
      <c r="F67" s="20">
        <v>301</v>
      </c>
      <c r="G67" s="43">
        <v>0.4</v>
      </c>
      <c r="H67" s="21" t="s">
        <v>409</v>
      </c>
      <c r="I67" s="22"/>
      <c r="J67" s="22"/>
      <c r="K67" s="22" t="s">
        <v>445</v>
      </c>
      <c r="L67" s="23"/>
    </row>
    <row r="68" spans="1:12" x14ac:dyDescent="0.55000000000000004">
      <c r="A68" s="17">
        <v>67</v>
      </c>
      <c r="B68" s="18" t="s">
        <v>91</v>
      </c>
      <c r="C68" s="19" t="s">
        <v>92</v>
      </c>
      <c r="D68" s="20">
        <v>2</v>
      </c>
      <c r="E68" s="20">
        <v>3</v>
      </c>
      <c r="F68" s="20">
        <v>303</v>
      </c>
      <c r="G68" s="43">
        <v>1.26</v>
      </c>
      <c r="H68" s="21" t="s">
        <v>409</v>
      </c>
      <c r="I68" s="22"/>
      <c r="J68" s="22"/>
      <c r="K68" s="22" t="s">
        <v>447</v>
      </c>
      <c r="L68" s="23"/>
    </row>
    <row r="69" spans="1:12" x14ac:dyDescent="0.55000000000000004">
      <c r="A69" s="17">
        <v>68</v>
      </c>
      <c r="B69" s="18" t="s">
        <v>280</v>
      </c>
      <c r="C69" s="19" t="s">
        <v>510</v>
      </c>
      <c r="D69" s="20">
        <v>6</v>
      </c>
      <c r="E69" s="20">
        <v>3</v>
      </c>
      <c r="F69" s="20">
        <v>302</v>
      </c>
      <c r="G69" s="43">
        <v>8.77</v>
      </c>
      <c r="H69" s="21" t="s">
        <v>409</v>
      </c>
      <c r="I69" s="22"/>
      <c r="J69" s="22"/>
      <c r="K69" s="22" t="s">
        <v>445</v>
      </c>
      <c r="L69" s="23"/>
    </row>
    <row r="70" spans="1:12" x14ac:dyDescent="0.55000000000000004">
      <c r="A70" s="17">
        <v>69</v>
      </c>
      <c r="B70" s="18" t="s">
        <v>281</v>
      </c>
      <c r="C70" s="19" t="s">
        <v>511</v>
      </c>
      <c r="D70" s="20">
        <v>6</v>
      </c>
      <c r="E70" s="20">
        <v>3</v>
      </c>
      <c r="F70" s="20">
        <v>302</v>
      </c>
      <c r="G70" s="43">
        <v>8.77</v>
      </c>
      <c r="H70" s="21" t="s">
        <v>409</v>
      </c>
      <c r="I70" s="22"/>
      <c r="J70" s="22"/>
      <c r="K70" s="22" t="s">
        <v>445</v>
      </c>
      <c r="L70" s="23"/>
    </row>
    <row r="71" spans="1:12" x14ac:dyDescent="0.55000000000000004">
      <c r="A71" s="17">
        <v>70</v>
      </c>
      <c r="B71" s="18" t="s">
        <v>282</v>
      </c>
      <c r="C71" s="19" t="s">
        <v>512</v>
      </c>
      <c r="D71" s="20">
        <v>6</v>
      </c>
      <c r="E71" s="20">
        <v>3</v>
      </c>
      <c r="F71" s="20">
        <v>302</v>
      </c>
      <c r="G71" s="43">
        <v>302</v>
      </c>
      <c r="H71" s="21" t="s">
        <v>409</v>
      </c>
      <c r="I71" s="22"/>
      <c r="J71" s="22"/>
      <c r="K71" s="22" t="s">
        <v>445</v>
      </c>
      <c r="L71" s="23"/>
    </row>
    <row r="72" spans="1:12" x14ac:dyDescent="0.55000000000000004">
      <c r="A72" s="17">
        <v>71</v>
      </c>
      <c r="B72" s="18" t="s">
        <v>392</v>
      </c>
      <c r="C72" s="19" t="s">
        <v>393</v>
      </c>
      <c r="D72" s="20">
        <v>6</v>
      </c>
      <c r="E72" s="20">
        <v>3</v>
      </c>
      <c r="F72" s="20">
        <v>302</v>
      </c>
      <c r="G72" s="43">
        <v>8.77</v>
      </c>
      <c r="H72" s="21" t="s">
        <v>409</v>
      </c>
      <c r="I72" s="22"/>
      <c r="J72" s="22"/>
      <c r="K72" s="22"/>
      <c r="L72" s="23"/>
    </row>
    <row r="73" spans="1:12" x14ac:dyDescent="0.55000000000000004">
      <c r="A73" s="17">
        <v>72</v>
      </c>
      <c r="B73" s="18" t="s">
        <v>283</v>
      </c>
      <c r="C73" s="19" t="s">
        <v>513</v>
      </c>
      <c r="D73" s="20">
        <v>6</v>
      </c>
      <c r="E73" s="20">
        <v>3</v>
      </c>
      <c r="F73" s="20">
        <v>301</v>
      </c>
      <c r="G73" s="43">
        <v>0.4</v>
      </c>
      <c r="H73" s="21" t="s">
        <v>409</v>
      </c>
      <c r="I73" s="22"/>
      <c r="J73" s="22"/>
      <c r="K73" s="22" t="s">
        <v>445</v>
      </c>
      <c r="L73" s="23"/>
    </row>
    <row r="74" spans="1:12" x14ac:dyDescent="0.55000000000000004">
      <c r="A74" s="17">
        <v>73</v>
      </c>
      <c r="B74" s="18" t="s">
        <v>284</v>
      </c>
      <c r="C74" s="19" t="s">
        <v>514</v>
      </c>
      <c r="D74" s="20">
        <v>6</v>
      </c>
      <c r="E74" s="20">
        <v>3</v>
      </c>
      <c r="F74" s="20">
        <v>301</v>
      </c>
      <c r="G74" s="43">
        <v>0.4</v>
      </c>
      <c r="H74" s="21" t="s">
        <v>409</v>
      </c>
      <c r="I74" s="22"/>
      <c r="J74" s="22"/>
      <c r="K74" s="22" t="s">
        <v>445</v>
      </c>
      <c r="L74" s="23"/>
    </row>
    <row r="75" spans="1:12" x14ac:dyDescent="0.55000000000000004">
      <c r="A75" s="17">
        <v>74</v>
      </c>
      <c r="B75" s="18" t="s">
        <v>285</v>
      </c>
      <c r="C75" s="19" t="s">
        <v>515</v>
      </c>
      <c r="D75" s="20">
        <v>6</v>
      </c>
      <c r="E75" s="20">
        <v>3</v>
      </c>
      <c r="F75" s="20">
        <v>301</v>
      </c>
      <c r="G75" s="43">
        <v>0.4</v>
      </c>
      <c r="H75" s="21" t="s">
        <v>409</v>
      </c>
      <c r="I75" s="22"/>
      <c r="J75" s="22"/>
      <c r="K75" s="22" t="s">
        <v>445</v>
      </c>
      <c r="L75" s="23"/>
    </row>
    <row r="76" spans="1:12" x14ac:dyDescent="0.55000000000000004">
      <c r="A76" s="17">
        <v>75</v>
      </c>
      <c r="B76" s="18" t="s">
        <v>71</v>
      </c>
      <c r="C76" s="19" t="s">
        <v>72</v>
      </c>
      <c r="D76" s="20">
        <v>5</v>
      </c>
      <c r="E76" s="20">
        <v>4</v>
      </c>
      <c r="F76" s="20">
        <v>403</v>
      </c>
      <c r="G76" s="43">
        <v>3.73</v>
      </c>
      <c r="H76" s="21" t="s">
        <v>73</v>
      </c>
      <c r="I76" s="22"/>
      <c r="J76" s="22"/>
      <c r="K76" s="22" t="s">
        <v>447</v>
      </c>
      <c r="L76" s="23"/>
    </row>
    <row r="77" spans="1:12" x14ac:dyDescent="0.55000000000000004">
      <c r="A77" s="17">
        <v>76</v>
      </c>
      <c r="B77" s="18" t="s">
        <v>74</v>
      </c>
      <c r="C77" s="19" t="s">
        <v>75</v>
      </c>
      <c r="D77" s="20">
        <v>5</v>
      </c>
      <c r="E77" s="20">
        <v>4</v>
      </c>
      <c r="F77" s="20">
        <v>403</v>
      </c>
      <c r="G77" s="43">
        <v>3.73</v>
      </c>
      <c r="H77" s="21" t="s">
        <v>73</v>
      </c>
      <c r="I77" s="22"/>
      <c r="J77" s="22"/>
      <c r="K77" s="22" t="s">
        <v>447</v>
      </c>
      <c r="L77" s="23"/>
    </row>
    <row r="78" spans="1:12" x14ac:dyDescent="0.55000000000000004">
      <c r="A78" s="17">
        <v>77</v>
      </c>
      <c r="B78" s="18" t="s">
        <v>76</v>
      </c>
      <c r="C78" s="19" t="s">
        <v>77</v>
      </c>
      <c r="D78" s="20">
        <v>5</v>
      </c>
      <c r="E78" s="20">
        <v>4</v>
      </c>
      <c r="F78" s="20">
        <v>403</v>
      </c>
      <c r="G78" s="43">
        <v>3.73</v>
      </c>
      <c r="H78" s="21" t="s">
        <v>73</v>
      </c>
      <c r="I78" s="22"/>
      <c r="J78" s="22"/>
      <c r="K78" s="22" t="s">
        <v>447</v>
      </c>
      <c r="L78" s="23"/>
    </row>
    <row r="79" spans="1:12" ht="44" x14ac:dyDescent="0.55000000000000004">
      <c r="A79" s="17">
        <v>78</v>
      </c>
      <c r="B79" s="18" t="s">
        <v>516</v>
      </c>
      <c r="C79" s="19" t="s">
        <v>517</v>
      </c>
      <c r="D79" s="20"/>
      <c r="E79" s="20"/>
      <c r="F79" s="20"/>
      <c r="G79" s="43">
        <v>0</v>
      </c>
      <c r="H79" s="21" t="s">
        <v>463</v>
      </c>
      <c r="I79" s="22"/>
      <c r="J79" s="22"/>
      <c r="K79" s="22"/>
      <c r="L79" s="23"/>
    </row>
    <row r="80" spans="1:12" ht="29.5" x14ac:dyDescent="0.55000000000000004">
      <c r="A80" s="17">
        <v>79</v>
      </c>
      <c r="B80" s="18" t="s">
        <v>394</v>
      </c>
      <c r="C80" s="19" t="s">
        <v>518</v>
      </c>
      <c r="D80" s="20">
        <v>5</v>
      </c>
      <c r="E80" s="20">
        <v>4</v>
      </c>
      <c r="F80" s="20">
        <v>403</v>
      </c>
      <c r="G80" s="43">
        <v>373</v>
      </c>
      <c r="H80" s="21" t="s">
        <v>463</v>
      </c>
      <c r="I80" s="22"/>
      <c r="J80" s="22"/>
      <c r="K80" s="22" t="s">
        <v>447</v>
      </c>
      <c r="L80" s="23"/>
    </row>
    <row r="81" spans="1:12" ht="29.5" x14ac:dyDescent="0.55000000000000004">
      <c r="A81" s="17">
        <v>80</v>
      </c>
      <c r="B81" s="18" t="s">
        <v>519</v>
      </c>
      <c r="C81" s="19" t="s">
        <v>520</v>
      </c>
      <c r="D81" s="20"/>
      <c r="E81" s="20"/>
      <c r="F81" s="20"/>
      <c r="G81" s="43">
        <v>0.24</v>
      </c>
      <c r="H81" s="21" t="s">
        <v>463</v>
      </c>
      <c r="I81" s="22"/>
      <c r="J81" s="22"/>
      <c r="K81" s="22"/>
      <c r="L81" s="23"/>
    </row>
    <row r="82" spans="1:12" x14ac:dyDescent="0.55000000000000004">
      <c r="A82" s="17">
        <v>81</v>
      </c>
      <c r="B82" s="18" t="s">
        <v>33</v>
      </c>
      <c r="C82" s="19" t="s">
        <v>521</v>
      </c>
      <c r="D82" s="20">
        <v>1</v>
      </c>
      <c r="E82" s="20">
        <v>10</v>
      </c>
      <c r="F82" s="20">
        <v>1002</v>
      </c>
      <c r="G82" s="43">
        <v>0</v>
      </c>
      <c r="H82" s="21" t="s">
        <v>522</v>
      </c>
      <c r="I82" s="22"/>
      <c r="J82" s="22" t="s">
        <v>448</v>
      </c>
      <c r="K82" s="22" t="s">
        <v>447</v>
      </c>
      <c r="L82" s="23"/>
    </row>
    <row r="83" spans="1:12" x14ac:dyDescent="0.55000000000000004">
      <c r="A83" s="17">
        <v>82</v>
      </c>
      <c r="B83" s="18" t="s">
        <v>54</v>
      </c>
      <c r="C83" s="19" t="s">
        <v>523</v>
      </c>
      <c r="D83" s="20">
        <v>4</v>
      </c>
      <c r="E83" s="20">
        <v>10</v>
      </c>
      <c r="F83" s="20">
        <v>1001</v>
      </c>
      <c r="G83" s="43">
        <v>0</v>
      </c>
      <c r="H83" s="21" t="s">
        <v>522</v>
      </c>
      <c r="I83" s="22"/>
      <c r="J83" s="22"/>
      <c r="K83" s="22" t="s">
        <v>447</v>
      </c>
      <c r="L83" s="23"/>
    </row>
    <row r="84" spans="1:12" ht="29.5" x14ac:dyDescent="0.55000000000000004">
      <c r="A84" s="17">
        <v>83</v>
      </c>
      <c r="B84" s="18" t="s">
        <v>34</v>
      </c>
      <c r="C84" s="19" t="s">
        <v>524</v>
      </c>
      <c r="D84" s="20">
        <v>1</v>
      </c>
      <c r="E84" s="20">
        <v>10</v>
      </c>
      <c r="F84" s="20">
        <v>1002</v>
      </c>
      <c r="G84" s="43">
        <v>0</v>
      </c>
      <c r="H84" s="21" t="s">
        <v>522</v>
      </c>
      <c r="I84" s="22"/>
      <c r="J84" s="22" t="s">
        <v>448</v>
      </c>
      <c r="K84" s="22" t="s">
        <v>447</v>
      </c>
      <c r="L84" s="23"/>
    </row>
    <row r="85" spans="1:12" x14ac:dyDescent="0.55000000000000004">
      <c r="A85" s="17">
        <v>84</v>
      </c>
      <c r="B85" s="18" t="s">
        <v>55</v>
      </c>
      <c r="C85" s="19" t="s">
        <v>525</v>
      </c>
      <c r="D85" s="20">
        <v>4</v>
      </c>
      <c r="E85" s="20">
        <v>10</v>
      </c>
      <c r="F85" s="20">
        <v>1001</v>
      </c>
      <c r="G85" s="43">
        <v>0</v>
      </c>
      <c r="H85" s="21" t="s">
        <v>522</v>
      </c>
      <c r="I85" s="22"/>
      <c r="J85" s="22"/>
      <c r="K85" s="22" t="s">
        <v>447</v>
      </c>
      <c r="L85" s="23"/>
    </row>
    <row r="86" spans="1:12" x14ac:dyDescent="0.55000000000000004">
      <c r="A86" s="17">
        <v>85</v>
      </c>
      <c r="B86" s="18" t="s">
        <v>395</v>
      </c>
      <c r="C86" s="19" t="s">
        <v>526</v>
      </c>
      <c r="D86" s="20"/>
      <c r="E86" s="20"/>
      <c r="F86" s="20"/>
      <c r="G86" s="43">
        <v>5.7866280000000003</v>
      </c>
      <c r="H86" s="21" t="s">
        <v>463</v>
      </c>
      <c r="I86" s="22"/>
      <c r="J86" s="22"/>
      <c r="K86" s="22"/>
      <c r="L86" s="23"/>
    </row>
    <row r="87" spans="1:12" ht="58.5" x14ac:dyDescent="0.55000000000000004">
      <c r="A87" s="17">
        <v>86</v>
      </c>
      <c r="B87" s="18" t="s">
        <v>527</v>
      </c>
      <c r="C87" s="19" t="s">
        <v>528</v>
      </c>
      <c r="D87" s="20"/>
      <c r="E87" s="20"/>
      <c r="F87" s="20"/>
      <c r="G87" s="43">
        <v>0</v>
      </c>
      <c r="H87" s="21" t="s">
        <v>463</v>
      </c>
      <c r="I87" s="22"/>
      <c r="J87" s="22"/>
      <c r="K87" s="22"/>
      <c r="L87" s="23"/>
    </row>
    <row r="88" spans="1:12" ht="29.5" x14ac:dyDescent="0.55000000000000004">
      <c r="A88" s="17">
        <v>87</v>
      </c>
      <c r="B88" s="18" t="s">
        <v>529</v>
      </c>
      <c r="C88" s="19" t="s">
        <v>530</v>
      </c>
      <c r="D88" s="20"/>
      <c r="E88" s="20"/>
      <c r="F88" s="20"/>
      <c r="G88" s="43">
        <v>0</v>
      </c>
      <c r="H88" s="21" t="s">
        <v>463</v>
      </c>
      <c r="I88" s="22"/>
      <c r="J88" s="22"/>
      <c r="K88" s="22"/>
      <c r="L88" s="23"/>
    </row>
    <row r="89" spans="1:12" x14ac:dyDescent="0.55000000000000004">
      <c r="A89" s="17">
        <v>88</v>
      </c>
      <c r="B89" s="18" t="s">
        <v>531</v>
      </c>
      <c r="C89" s="19" t="s">
        <v>532</v>
      </c>
      <c r="D89" s="20"/>
      <c r="E89" s="20"/>
      <c r="F89" s="20"/>
      <c r="G89" s="43">
        <v>1</v>
      </c>
      <c r="H89" s="21" t="s">
        <v>463</v>
      </c>
      <c r="I89" s="22"/>
      <c r="J89" s="22"/>
      <c r="K89" s="22"/>
      <c r="L89" s="23"/>
    </row>
    <row r="90" spans="1:12" x14ac:dyDescent="0.55000000000000004">
      <c r="A90" s="17">
        <v>89</v>
      </c>
      <c r="B90" s="18" t="s">
        <v>533</v>
      </c>
      <c r="C90" s="19" t="s">
        <v>534</v>
      </c>
      <c r="D90" s="20"/>
      <c r="E90" s="20"/>
      <c r="F90" s="20"/>
      <c r="G90" s="43">
        <v>2.2000000000000002</v>
      </c>
      <c r="H90" s="21" t="s">
        <v>463</v>
      </c>
      <c r="I90" s="22"/>
      <c r="J90" s="22"/>
      <c r="K90" s="22"/>
      <c r="L90" s="23"/>
    </row>
    <row r="91" spans="1:12" ht="32" x14ac:dyDescent="0.55000000000000004">
      <c r="A91" s="17">
        <v>90</v>
      </c>
      <c r="B91" s="18" t="s">
        <v>309</v>
      </c>
      <c r="C91" s="19" t="s">
        <v>535</v>
      </c>
      <c r="D91" s="20"/>
      <c r="E91" s="20"/>
      <c r="F91" s="20"/>
      <c r="G91" s="43">
        <v>0</v>
      </c>
      <c r="H91" s="21" t="s">
        <v>385</v>
      </c>
      <c r="I91" s="22"/>
      <c r="J91" s="22"/>
      <c r="K91" s="22"/>
      <c r="L91" s="23"/>
    </row>
    <row r="92" spans="1:12" ht="32" x14ac:dyDescent="0.55000000000000004">
      <c r="A92" s="17">
        <v>91</v>
      </c>
      <c r="B92" s="18" t="s">
        <v>310</v>
      </c>
      <c r="C92" s="19" t="s">
        <v>536</v>
      </c>
      <c r="D92" s="20"/>
      <c r="E92" s="20"/>
      <c r="F92" s="20"/>
      <c r="G92" s="43">
        <v>0</v>
      </c>
      <c r="H92" s="21" t="s">
        <v>385</v>
      </c>
      <c r="I92" s="22"/>
      <c r="J92" s="22"/>
      <c r="K92" s="22"/>
      <c r="L92" s="23"/>
    </row>
    <row r="93" spans="1:12" ht="32" x14ac:dyDescent="0.55000000000000004">
      <c r="A93" s="17">
        <v>92</v>
      </c>
      <c r="B93" s="18" t="s">
        <v>311</v>
      </c>
      <c r="C93" s="19" t="s">
        <v>537</v>
      </c>
      <c r="D93" s="20"/>
      <c r="E93" s="20"/>
      <c r="F93" s="20"/>
      <c r="G93" s="43">
        <v>0</v>
      </c>
      <c r="H93" s="21" t="s">
        <v>385</v>
      </c>
      <c r="I93" s="22"/>
      <c r="J93" s="22"/>
      <c r="K93" s="22"/>
      <c r="L93" s="23"/>
    </row>
    <row r="94" spans="1:12" ht="32" x14ac:dyDescent="0.55000000000000004">
      <c r="A94" s="17">
        <v>93</v>
      </c>
      <c r="B94" s="18" t="s">
        <v>312</v>
      </c>
      <c r="C94" s="19" t="s">
        <v>538</v>
      </c>
      <c r="D94" s="20"/>
      <c r="E94" s="20"/>
      <c r="F94" s="20"/>
      <c r="G94" s="43">
        <v>0</v>
      </c>
      <c r="H94" s="21" t="s">
        <v>385</v>
      </c>
      <c r="I94" s="22"/>
      <c r="J94" s="22"/>
      <c r="K94" s="22"/>
      <c r="L94" s="23"/>
    </row>
    <row r="95" spans="1:12" ht="32" x14ac:dyDescent="0.55000000000000004">
      <c r="A95" s="17">
        <v>94</v>
      </c>
      <c r="B95" s="18" t="s">
        <v>313</v>
      </c>
      <c r="C95" s="19" t="s">
        <v>539</v>
      </c>
      <c r="D95" s="20"/>
      <c r="E95" s="20"/>
      <c r="F95" s="20"/>
      <c r="G95" s="43">
        <v>0</v>
      </c>
      <c r="H95" s="21" t="s">
        <v>385</v>
      </c>
      <c r="I95" s="22"/>
      <c r="J95" s="22"/>
      <c r="K95" s="22"/>
      <c r="L95" s="23"/>
    </row>
    <row r="96" spans="1:12" ht="32" x14ac:dyDescent="0.55000000000000004">
      <c r="A96" s="17">
        <v>95</v>
      </c>
      <c r="B96" s="18" t="s">
        <v>314</v>
      </c>
      <c r="C96" s="19" t="s">
        <v>540</v>
      </c>
      <c r="D96" s="20"/>
      <c r="E96" s="20"/>
      <c r="F96" s="20"/>
      <c r="G96" s="43">
        <v>0</v>
      </c>
      <c r="H96" s="21" t="s">
        <v>385</v>
      </c>
      <c r="I96" s="22"/>
      <c r="J96" s="22"/>
      <c r="K96" s="22"/>
      <c r="L96" s="23"/>
    </row>
    <row r="97" spans="1:12" ht="32" x14ac:dyDescent="0.55000000000000004">
      <c r="A97" s="17">
        <v>96</v>
      </c>
      <c r="B97" s="18" t="s">
        <v>315</v>
      </c>
      <c r="C97" s="19" t="s">
        <v>541</v>
      </c>
      <c r="D97" s="20"/>
      <c r="E97" s="20"/>
      <c r="F97" s="20"/>
      <c r="G97" s="43">
        <v>0</v>
      </c>
      <c r="H97" s="21" t="s">
        <v>385</v>
      </c>
      <c r="I97" s="22"/>
      <c r="J97" s="22"/>
      <c r="K97" s="22"/>
      <c r="L97" s="23"/>
    </row>
    <row r="98" spans="1:12" ht="32" x14ac:dyDescent="0.55000000000000004">
      <c r="A98" s="17">
        <v>97</v>
      </c>
      <c r="B98" s="18" t="s">
        <v>316</v>
      </c>
      <c r="C98" s="19" t="s">
        <v>542</v>
      </c>
      <c r="D98" s="20"/>
      <c r="E98" s="20"/>
      <c r="F98" s="20"/>
      <c r="G98" s="43">
        <v>0</v>
      </c>
      <c r="H98" s="21" t="s">
        <v>385</v>
      </c>
      <c r="I98" s="22"/>
      <c r="J98" s="22"/>
      <c r="K98" s="22"/>
      <c r="L98" s="23"/>
    </row>
    <row r="99" spans="1:12" ht="32" x14ac:dyDescent="0.55000000000000004">
      <c r="A99" s="17">
        <v>98</v>
      </c>
      <c r="B99" s="18" t="s">
        <v>317</v>
      </c>
      <c r="C99" s="19" t="s">
        <v>543</v>
      </c>
      <c r="D99" s="20"/>
      <c r="E99" s="20"/>
      <c r="F99" s="20"/>
      <c r="G99" s="43">
        <v>0</v>
      </c>
      <c r="H99" s="21" t="s">
        <v>385</v>
      </c>
      <c r="I99" s="22"/>
      <c r="J99" s="22"/>
      <c r="K99" s="22"/>
      <c r="L99" s="23"/>
    </row>
    <row r="100" spans="1:12" ht="32" x14ac:dyDescent="0.55000000000000004">
      <c r="A100" s="17">
        <v>99</v>
      </c>
      <c r="B100" s="18" t="s">
        <v>318</v>
      </c>
      <c r="C100" s="19" t="s">
        <v>544</v>
      </c>
      <c r="D100" s="20"/>
      <c r="E100" s="20"/>
      <c r="F100" s="20"/>
      <c r="G100" s="43">
        <v>0</v>
      </c>
      <c r="H100" s="21" t="s">
        <v>385</v>
      </c>
      <c r="I100" s="22"/>
      <c r="J100" s="22"/>
      <c r="K100" s="22"/>
      <c r="L100" s="23"/>
    </row>
    <row r="101" spans="1:12" ht="32" x14ac:dyDescent="0.55000000000000004">
      <c r="A101" s="17">
        <v>100</v>
      </c>
      <c r="B101" s="18" t="s">
        <v>319</v>
      </c>
      <c r="C101" s="19" t="s">
        <v>545</v>
      </c>
      <c r="D101" s="20"/>
      <c r="E101" s="20"/>
      <c r="F101" s="20"/>
      <c r="G101" s="43">
        <v>0</v>
      </c>
      <c r="H101" s="21" t="s">
        <v>385</v>
      </c>
      <c r="I101" s="22"/>
      <c r="J101" s="22"/>
      <c r="K101" s="22"/>
      <c r="L101" s="23"/>
    </row>
    <row r="102" spans="1:12" ht="32" x14ac:dyDescent="0.55000000000000004">
      <c r="A102" s="17">
        <v>101</v>
      </c>
      <c r="B102" s="18" t="s">
        <v>320</v>
      </c>
      <c r="C102" s="19" t="s">
        <v>546</v>
      </c>
      <c r="D102" s="20"/>
      <c r="E102" s="20"/>
      <c r="F102" s="20"/>
      <c r="G102" s="43">
        <v>0</v>
      </c>
      <c r="H102" s="21" t="s">
        <v>385</v>
      </c>
      <c r="I102" s="22"/>
      <c r="J102" s="22"/>
      <c r="K102" s="22"/>
      <c r="L102" s="23"/>
    </row>
    <row r="103" spans="1:12" ht="32" x14ac:dyDescent="0.55000000000000004">
      <c r="A103" s="17">
        <v>102</v>
      </c>
      <c r="B103" s="18" t="s">
        <v>321</v>
      </c>
      <c r="C103" s="19" t="s">
        <v>547</v>
      </c>
      <c r="D103" s="20"/>
      <c r="E103" s="20"/>
      <c r="F103" s="20"/>
      <c r="G103" s="43">
        <v>0</v>
      </c>
      <c r="H103" s="21" t="s">
        <v>385</v>
      </c>
      <c r="I103" s="22"/>
      <c r="J103" s="22"/>
      <c r="K103" s="22"/>
      <c r="L103" s="23"/>
    </row>
    <row r="104" spans="1:12" ht="32" x14ac:dyDescent="0.55000000000000004">
      <c r="A104" s="17">
        <v>103</v>
      </c>
      <c r="B104" s="18" t="s">
        <v>322</v>
      </c>
      <c r="C104" s="19" t="s">
        <v>548</v>
      </c>
      <c r="D104" s="20"/>
      <c r="E104" s="20"/>
      <c r="F104" s="20"/>
      <c r="G104" s="43">
        <v>0</v>
      </c>
      <c r="H104" s="21" t="s">
        <v>385</v>
      </c>
      <c r="I104" s="22"/>
      <c r="J104" s="22"/>
      <c r="K104" s="22"/>
      <c r="L104" s="23"/>
    </row>
    <row r="105" spans="1:12" ht="44" x14ac:dyDescent="0.55000000000000004">
      <c r="A105" s="17">
        <v>104</v>
      </c>
      <c r="B105" s="18" t="s">
        <v>323</v>
      </c>
      <c r="C105" s="19" t="s">
        <v>549</v>
      </c>
      <c r="D105" s="20"/>
      <c r="E105" s="20"/>
      <c r="F105" s="20"/>
      <c r="G105" s="43">
        <v>0</v>
      </c>
      <c r="H105" s="21" t="s">
        <v>386</v>
      </c>
      <c r="I105" s="22"/>
      <c r="J105" s="22"/>
      <c r="K105" s="22"/>
      <c r="L105" s="23"/>
    </row>
    <row r="106" spans="1:12" ht="29.5" x14ac:dyDescent="0.55000000000000004">
      <c r="A106" s="17">
        <v>105</v>
      </c>
      <c r="B106" s="18" t="s">
        <v>324</v>
      </c>
      <c r="C106" s="19" t="s">
        <v>550</v>
      </c>
      <c r="D106" s="20"/>
      <c r="E106" s="20"/>
      <c r="F106" s="20"/>
      <c r="G106" s="43">
        <v>0</v>
      </c>
      <c r="H106" s="21" t="s">
        <v>386</v>
      </c>
      <c r="I106" s="22"/>
      <c r="J106" s="22"/>
      <c r="K106" s="22"/>
      <c r="L106" s="23"/>
    </row>
    <row r="107" spans="1:12" ht="29.5" x14ac:dyDescent="0.55000000000000004">
      <c r="A107" s="17">
        <v>106</v>
      </c>
      <c r="B107" s="18" t="s">
        <v>325</v>
      </c>
      <c r="C107" s="19" t="s">
        <v>551</v>
      </c>
      <c r="D107" s="20"/>
      <c r="E107" s="20"/>
      <c r="F107" s="20"/>
      <c r="G107" s="43">
        <v>0</v>
      </c>
      <c r="H107" s="21" t="s">
        <v>386</v>
      </c>
      <c r="I107" s="22"/>
      <c r="J107" s="22"/>
      <c r="K107" s="22"/>
      <c r="L107" s="23"/>
    </row>
    <row r="108" spans="1:12" ht="44" x14ac:dyDescent="0.55000000000000004">
      <c r="A108" s="17">
        <v>107</v>
      </c>
      <c r="B108" s="18" t="s">
        <v>326</v>
      </c>
      <c r="C108" s="19" t="s">
        <v>552</v>
      </c>
      <c r="D108" s="20"/>
      <c r="E108" s="20"/>
      <c r="F108" s="20"/>
      <c r="G108" s="43">
        <v>0</v>
      </c>
      <c r="H108" s="21" t="s">
        <v>386</v>
      </c>
      <c r="I108" s="22"/>
      <c r="J108" s="22"/>
      <c r="K108" s="22"/>
      <c r="L108" s="23"/>
    </row>
    <row r="109" spans="1:12" ht="29.5" x14ac:dyDescent="0.55000000000000004">
      <c r="A109" s="17">
        <v>108</v>
      </c>
      <c r="B109" s="18" t="s">
        <v>327</v>
      </c>
      <c r="C109" s="19" t="s">
        <v>553</v>
      </c>
      <c r="D109" s="20"/>
      <c r="E109" s="20"/>
      <c r="F109" s="20"/>
      <c r="G109" s="43">
        <v>0</v>
      </c>
      <c r="H109" s="21" t="s">
        <v>386</v>
      </c>
      <c r="I109" s="22"/>
      <c r="J109" s="22"/>
      <c r="K109" s="22"/>
      <c r="L109" s="23"/>
    </row>
    <row r="110" spans="1:12" ht="29.5" x14ac:dyDescent="0.55000000000000004">
      <c r="A110" s="17">
        <v>109</v>
      </c>
      <c r="B110" s="18" t="s">
        <v>328</v>
      </c>
      <c r="C110" s="19" t="s">
        <v>554</v>
      </c>
      <c r="D110" s="20"/>
      <c r="E110" s="20"/>
      <c r="F110" s="20"/>
      <c r="G110" s="43">
        <v>0</v>
      </c>
      <c r="H110" s="21" t="s">
        <v>386</v>
      </c>
      <c r="I110" s="22"/>
      <c r="J110" s="22"/>
      <c r="K110" s="22"/>
      <c r="L110" s="23"/>
    </row>
    <row r="111" spans="1:12" ht="29.5" x14ac:dyDescent="0.55000000000000004">
      <c r="A111" s="17">
        <v>110</v>
      </c>
      <c r="B111" s="18" t="s">
        <v>555</v>
      </c>
      <c r="C111" s="19" t="s">
        <v>556</v>
      </c>
      <c r="D111" s="20"/>
      <c r="E111" s="20"/>
      <c r="F111" s="20"/>
      <c r="G111" s="43">
        <v>10.186184000000001</v>
      </c>
      <c r="H111" s="21" t="s">
        <v>557</v>
      </c>
      <c r="I111" s="22"/>
      <c r="J111" s="22"/>
      <c r="K111" s="22"/>
      <c r="L111" s="23"/>
    </row>
    <row r="112" spans="1:12" ht="29.5" x14ac:dyDescent="0.55000000000000004">
      <c r="A112" s="17">
        <v>111</v>
      </c>
      <c r="B112" s="18" t="s">
        <v>558</v>
      </c>
      <c r="C112" s="19" t="s">
        <v>559</v>
      </c>
      <c r="D112" s="20"/>
      <c r="E112" s="20"/>
      <c r="F112" s="20"/>
      <c r="G112" s="43">
        <v>0.29595900000000003</v>
      </c>
      <c r="H112" s="21" t="s">
        <v>557</v>
      </c>
      <c r="I112" s="22"/>
      <c r="J112" s="22"/>
      <c r="K112" s="22"/>
      <c r="L112" s="23"/>
    </row>
    <row r="113" spans="1:12" ht="29.5" x14ac:dyDescent="0.55000000000000004">
      <c r="A113" s="17">
        <v>112</v>
      </c>
      <c r="B113" s="18" t="s">
        <v>560</v>
      </c>
      <c r="C113" s="19" t="s">
        <v>561</v>
      </c>
      <c r="D113" s="20"/>
      <c r="E113" s="20"/>
      <c r="F113" s="20"/>
      <c r="G113" s="43">
        <v>6</v>
      </c>
      <c r="H113" s="21" t="s">
        <v>562</v>
      </c>
      <c r="I113" s="22"/>
      <c r="J113" s="22"/>
      <c r="K113" s="22"/>
      <c r="L113" s="23"/>
    </row>
    <row r="114" spans="1:12" ht="29.5" x14ac:dyDescent="0.55000000000000004">
      <c r="A114" s="17">
        <v>113</v>
      </c>
      <c r="B114" s="18" t="s">
        <v>563</v>
      </c>
      <c r="C114" s="19" t="s">
        <v>564</v>
      </c>
      <c r="D114" s="20"/>
      <c r="E114" s="20"/>
      <c r="F114" s="20"/>
      <c r="G114" s="43">
        <v>82</v>
      </c>
      <c r="H114" s="21" t="s">
        <v>562</v>
      </c>
      <c r="I114" s="22"/>
      <c r="J114" s="22"/>
      <c r="K114" s="22"/>
      <c r="L114" s="23"/>
    </row>
    <row r="115" spans="1:12" x14ac:dyDescent="0.55000000000000004">
      <c r="A115" s="17">
        <v>114</v>
      </c>
      <c r="B115" s="18" t="s">
        <v>396</v>
      </c>
      <c r="C115" s="19" t="s">
        <v>565</v>
      </c>
      <c r="D115" s="20"/>
      <c r="E115" s="20"/>
      <c r="F115" s="20"/>
      <c r="G115" s="43">
        <v>0</v>
      </c>
      <c r="H115" s="21" t="s">
        <v>562</v>
      </c>
      <c r="I115" s="22"/>
      <c r="J115" s="22"/>
      <c r="K115" s="22"/>
      <c r="L115" s="23"/>
    </row>
    <row r="116" spans="1:12" x14ac:dyDescent="0.55000000000000004">
      <c r="A116" s="17">
        <v>115</v>
      </c>
      <c r="B116" s="18" t="s">
        <v>566</v>
      </c>
      <c r="C116" s="19" t="s">
        <v>567</v>
      </c>
      <c r="D116" s="20"/>
      <c r="E116" s="20"/>
      <c r="F116" s="20"/>
      <c r="G116" s="43">
        <v>0.69249899999999998</v>
      </c>
      <c r="H116" s="21" t="s">
        <v>557</v>
      </c>
      <c r="I116" s="22"/>
      <c r="J116" s="22"/>
      <c r="K116" s="22"/>
      <c r="L116" s="23"/>
    </row>
    <row r="117" spans="1:12" x14ac:dyDescent="0.55000000000000004">
      <c r="A117" s="17">
        <v>116</v>
      </c>
      <c r="B117" s="18" t="s">
        <v>397</v>
      </c>
      <c r="C117" s="19" t="s">
        <v>398</v>
      </c>
      <c r="D117" s="20"/>
      <c r="E117" s="20"/>
      <c r="F117" s="20"/>
      <c r="G117" s="43">
        <v>9.8814430000000009</v>
      </c>
      <c r="H117" s="21" t="s">
        <v>562</v>
      </c>
      <c r="I117" s="22"/>
      <c r="J117" s="22"/>
      <c r="K117" s="22"/>
      <c r="L117" s="23"/>
    </row>
    <row r="118" spans="1:12" x14ac:dyDescent="0.55000000000000004">
      <c r="A118" s="17">
        <v>117</v>
      </c>
      <c r="B118" s="18" t="s">
        <v>329</v>
      </c>
      <c r="C118" s="19" t="s">
        <v>399</v>
      </c>
      <c r="D118" s="20"/>
      <c r="E118" s="20"/>
      <c r="F118" s="20"/>
      <c r="G118" s="43">
        <v>0.26330700000000001</v>
      </c>
      <c r="H118" s="21" t="s">
        <v>568</v>
      </c>
      <c r="I118" s="22" t="s">
        <v>306</v>
      </c>
      <c r="J118" s="22"/>
      <c r="K118" s="22"/>
      <c r="L118" s="23"/>
    </row>
    <row r="119" spans="1:12" x14ac:dyDescent="0.55000000000000004">
      <c r="A119" s="17">
        <v>118</v>
      </c>
      <c r="B119" s="18" t="s">
        <v>330</v>
      </c>
      <c r="C119" s="19" t="s">
        <v>569</v>
      </c>
      <c r="D119" s="20"/>
      <c r="E119" s="20"/>
      <c r="F119" s="20"/>
      <c r="G119" s="43">
        <v>0</v>
      </c>
      <c r="H119" s="21" t="s">
        <v>568</v>
      </c>
      <c r="I119" s="22" t="s">
        <v>306</v>
      </c>
      <c r="J119" s="22"/>
      <c r="K119" s="22"/>
      <c r="L119" s="23"/>
    </row>
    <row r="120" spans="1:12" x14ac:dyDescent="0.55000000000000004">
      <c r="A120" s="17">
        <v>119</v>
      </c>
      <c r="B120" s="18" t="s">
        <v>331</v>
      </c>
      <c r="C120" s="19" t="s">
        <v>570</v>
      </c>
      <c r="D120" s="20"/>
      <c r="E120" s="20"/>
      <c r="F120" s="20"/>
      <c r="G120" s="43">
        <v>0</v>
      </c>
      <c r="H120" s="21" t="s">
        <v>568</v>
      </c>
      <c r="I120" s="22" t="s">
        <v>306</v>
      </c>
      <c r="J120" s="22"/>
      <c r="K120" s="22"/>
      <c r="L120" s="23"/>
    </row>
    <row r="121" spans="1:12" x14ac:dyDescent="0.55000000000000004">
      <c r="A121" s="17">
        <v>120</v>
      </c>
      <c r="B121" s="18" t="s">
        <v>332</v>
      </c>
      <c r="C121" s="19" t="s">
        <v>400</v>
      </c>
      <c r="D121" s="20"/>
      <c r="E121" s="20"/>
      <c r="F121" s="20"/>
      <c r="G121" s="43">
        <v>0</v>
      </c>
      <c r="H121" s="21" t="s">
        <v>568</v>
      </c>
      <c r="I121" s="22" t="s">
        <v>306</v>
      </c>
      <c r="J121" s="22"/>
      <c r="K121" s="22"/>
      <c r="L121" s="23"/>
    </row>
    <row r="122" spans="1:12" x14ac:dyDescent="0.55000000000000004">
      <c r="A122" s="17">
        <v>121</v>
      </c>
      <c r="B122" s="18" t="s">
        <v>333</v>
      </c>
      <c r="C122" s="19" t="s">
        <v>571</v>
      </c>
      <c r="D122" s="20"/>
      <c r="E122" s="20"/>
      <c r="F122" s="20"/>
      <c r="G122" s="43">
        <v>0</v>
      </c>
      <c r="H122" s="21" t="s">
        <v>568</v>
      </c>
      <c r="I122" s="22" t="s">
        <v>306</v>
      </c>
      <c r="J122" s="22"/>
      <c r="K122" s="22"/>
      <c r="L122" s="23"/>
    </row>
    <row r="123" spans="1:12" x14ac:dyDescent="0.55000000000000004">
      <c r="A123" s="17">
        <v>122</v>
      </c>
      <c r="B123" s="18" t="s">
        <v>334</v>
      </c>
      <c r="C123" s="19" t="s">
        <v>335</v>
      </c>
      <c r="D123" s="20"/>
      <c r="E123" s="20"/>
      <c r="F123" s="20"/>
      <c r="G123" s="43">
        <v>3.057E-2</v>
      </c>
      <c r="H123" s="21" t="s">
        <v>568</v>
      </c>
      <c r="I123" s="22" t="s">
        <v>306</v>
      </c>
      <c r="J123" s="22"/>
      <c r="K123" s="22"/>
      <c r="L123" s="23"/>
    </row>
    <row r="124" spans="1:12" x14ac:dyDescent="0.55000000000000004">
      <c r="A124" s="17">
        <v>123</v>
      </c>
      <c r="B124" s="18" t="s">
        <v>336</v>
      </c>
      <c r="C124" s="19" t="s">
        <v>401</v>
      </c>
      <c r="D124" s="20"/>
      <c r="E124" s="20"/>
      <c r="F124" s="20"/>
      <c r="G124" s="43">
        <v>0</v>
      </c>
      <c r="H124" s="21" t="s">
        <v>568</v>
      </c>
      <c r="I124" s="22" t="s">
        <v>306</v>
      </c>
      <c r="J124" s="22"/>
      <c r="K124" s="22"/>
      <c r="L124" s="23"/>
    </row>
    <row r="125" spans="1:12" x14ac:dyDescent="0.55000000000000004">
      <c r="A125" s="17">
        <v>124</v>
      </c>
      <c r="B125" s="18" t="s">
        <v>337</v>
      </c>
      <c r="C125" s="19" t="s">
        <v>572</v>
      </c>
      <c r="D125" s="20"/>
      <c r="E125" s="20"/>
      <c r="F125" s="20"/>
      <c r="G125" s="43">
        <v>0</v>
      </c>
      <c r="H125" s="21" t="s">
        <v>387</v>
      </c>
      <c r="I125" s="22" t="s">
        <v>306</v>
      </c>
      <c r="J125" s="22"/>
      <c r="K125" s="22"/>
      <c r="L125" s="23"/>
    </row>
    <row r="126" spans="1:12" x14ac:dyDescent="0.55000000000000004">
      <c r="A126" s="17">
        <v>125</v>
      </c>
      <c r="B126" s="18" t="s">
        <v>338</v>
      </c>
      <c r="C126" s="19" t="s">
        <v>402</v>
      </c>
      <c r="D126" s="20"/>
      <c r="E126" s="20"/>
      <c r="F126" s="20"/>
      <c r="G126" s="43">
        <v>15</v>
      </c>
      <c r="H126" s="21" t="s">
        <v>387</v>
      </c>
      <c r="I126" s="22" t="s">
        <v>306</v>
      </c>
      <c r="J126" s="22"/>
      <c r="K126" s="22"/>
      <c r="L126" s="23"/>
    </row>
    <row r="127" spans="1:12" x14ac:dyDescent="0.55000000000000004">
      <c r="A127" s="17">
        <v>126</v>
      </c>
      <c r="B127" s="18" t="s">
        <v>339</v>
      </c>
      <c r="C127" s="19" t="s">
        <v>403</v>
      </c>
      <c r="D127" s="20"/>
      <c r="E127" s="20"/>
      <c r="F127" s="20"/>
      <c r="G127" s="43">
        <v>0</v>
      </c>
      <c r="H127" s="21" t="s">
        <v>387</v>
      </c>
      <c r="I127" s="22" t="s">
        <v>306</v>
      </c>
      <c r="J127" s="22"/>
      <c r="K127" s="22"/>
      <c r="L127" s="23"/>
    </row>
    <row r="128" spans="1:12" x14ac:dyDescent="0.55000000000000004">
      <c r="A128" s="17">
        <v>127</v>
      </c>
      <c r="B128" s="18" t="s">
        <v>340</v>
      </c>
      <c r="C128" s="19" t="s">
        <v>404</v>
      </c>
      <c r="D128" s="20"/>
      <c r="E128" s="20"/>
      <c r="F128" s="20"/>
      <c r="G128" s="43">
        <v>0</v>
      </c>
      <c r="H128" s="21" t="s">
        <v>387</v>
      </c>
      <c r="I128" s="22" t="s">
        <v>306</v>
      </c>
      <c r="J128" s="22"/>
      <c r="K128" s="22"/>
      <c r="L128" s="23"/>
    </row>
    <row r="129" spans="1:12" x14ac:dyDescent="0.55000000000000004">
      <c r="A129" s="17">
        <v>128</v>
      </c>
      <c r="B129" s="18" t="s">
        <v>341</v>
      </c>
      <c r="C129" s="19" t="s">
        <v>405</v>
      </c>
      <c r="D129" s="20"/>
      <c r="E129" s="20"/>
      <c r="F129" s="20"/>
      <c r="G129" s="43">
        <v>0</v>
      </c>
      <c r="H129" s="21" t="s">
        <v>387</v>
      </c>
      <c r="I129" s="22" t="s">
        <v>306</v>
      </c>
      <c r="J129" s="22"/>
      <c r="K129" s="22"/>
      <c r="L129" s="23"/>
    </row>
    <row r="130" spans="1:12" x14ac:dyDescent="0.55000000000000004">
      <c r="A130" s="17">
        <v>129</v>
      </c>
      <c r="B130" s="18" t="s">
        <v>342</v>
      </c>
      <c r="C130" s="19" t="s">
        <v>406</v>
      </c>
      <c r="D130" s="20"/>
      <c r="E130" s="20"/>
      <c r="F130" s="20"/>
      <c r="G130" s="43">
        <v>0</v>
      </c>
      <c r="H130" s="21" t="s">
        <v>387</v>
      </c>
      <c r="I130" s="22" t="s">
        <v>306</v>
      </c>
      <c r="J130" s="22"/>
      <c r="K130" s="22"/>
      <c r="L130" s="23"/>
    </row>
    <row r="131" spans="1:12" x14ac:dyDescent="0.55000000000000004">
      <c r="A131" s="17">
        <v>130</v>
      </c>
      <c r="B131" s="18" t="s">
        <v>343</v>
      </c>
      <c r="C131" s="19" t="s">
        <v>573</v>
      </c>
      <c r="D131" s="20"/>
      <c r="E131" s="20"/>
      <c r="F131" s="20"/>
      <c r="G131" s="43">
        <v>0</v>
      </c>
      <c r="H131" s="21" t="s">
        <v>387</v>
      </c>
      <c r="I131" s="22" t="s">
        <v>306</v>
      </c>
      <c r="J131" s="22"/>
      <c r="K131" s="22"/>
      <c r="L131" s="23"/>
    </row>
    <row r="132" spans="1:12" ht="29.5" x14ac:dyDescent="0.55000000000000004">
      <c r="A132" s="17">
        <v>131</v>
      </c>
      <c r="B132" s="18" t="s">
        <v>574</v>
      </c>
      <c r="C132" s="19" t="s">
        <v>575</v>
      </c>
      <c r="D132" s="20"/>
      <c r="E132" s="20"/>
      <c r="F132" s="20"/>
      <c r="G132" s="43">
        <v>0</v>
      </c>
      <c r="H132" s="21" t="s">
        <v>387</v>
      </c>
      <c r="I132" s="22" t="s">
        <v>306</v>
      </c>
      <c r="J132" s="22"/>
      <c r="K132" s="22"/>
      <c r="L132" s="23"/>
    </row>
    <row r="133" spans="1:12" ht="29.5" x14ac:dyDescent="0.55000000000000004">
      <c r="A133" s="17">
        <v>132</v>
      </c>
      <c r="B133" s="18" t="s">
        <v>137</v>
      </c>
      <c r="C133" s="19" t="s">
        <v>576</v>
      </c>
      <c r="D133" s="20">
        <v>5</v>
      </c>
      <c r="E133" s="20">
        <v>2</v>
      </c>
      <c r="F133" s="20">
        <v>204</v>
      </c>
      <c r="G133" s="43">
        <v>5.88</v>
      </c>
      <c r="H133" s="21" t="s">
        <v>439</v>
      </c>
      <c r="I133" s="22"/>
      <c r="J133" s="22"/>
      <c r="K133" s="22" t="s">
        <v>445</v>
      </c>
      <c r="L133" s="23"/>
    </row>
    <row r="134" spans="1:12" x14ac:dyDescent="0.55000000000000004">
      <c r="A134" s="17">
        <v>133</v>
      </c>
      <c r="B134" s="18" t="s">
        <v>138</v>
      </c>
      <c r="C134" s="19" t="s">
        <v>577</v>
      </c>
      <c r="D134" s="20">
        <v>5</v>
      </c>
      <c r="E134" s="20">
        <v>2</v>
      </c>
      <c r="F134" s="20">
        <v>204</v>
      </c>
      <c r="G134" s="43">
        <v>5.88</v>
      </c>
      <c r="H134" s="21" t="s">
        <v>439</v>
      </c>
      <c r="I134" s="22"/>
      <c r="J134" s="22"/>
      <c r="K134" s="22" t="s">
        <v>445</v>
      </c>
      <c r="L134" s="23"/>
    </row>
    <row r="135" spans="1:12" x14ac:dyDescent="0.55000000000000004">
      <c r="A135" s="17">
        <v>134</v>
      </c>
      <c r="B135" s="18" t="s">
        <v>139</v>
      </c>
      <c r="C135" s="19" t="s">
        <v>578</v>
      </c>
      <c r="D135" s="20">
        <v>5</v>
      </c>
      <c r="E135" s="20">
        <v>6</v>
      </c>
      <c r="F135" s="20">
        <v>601</v>
      </c>
      <c r="G135" s="43">
        <v>0</v>
      </c>
      <c r="H135" s="21" t="s">
        <v>481</v>
      </c>
      <c r="I135" s="22"/>
      <c r="J135" s="22"/>
      <c r="K135" s="22" t="s">
        <v>445</v>
      </c>
      <c r="L135" s="23"/>
    </row>
    <row r="136" spans="1:12" x14ac:dyDescent="0.55000000000000004">
      <c r="A136" s="17">
        <v>135</v>
      </c>
      <c r="B136" s="18" t="s">
        <v>140</v>
      </c>
      <c r="C136" s="19" t="s">
        <v>579</v>
      </c>
      <c r="D136" s="20">
        <v>5</v>
      </c>
      <c r="E136" s="20">
        <v>2</v>
      </c>
      <c r="F136" s="20">
        <v>204</v>
      </c>
      <c r="G136" s="43">
        <v>5.88</v>
      </c>
      <c r="H136" s="21" t="s">
        <v>439</v>
      </c>
      <c r="I136" s="22"/>
      <c r="J136" s="22"/>
      <c r="K136" s="22" t="s">
        <v>445</v>
      </c>
      <c r="L136" s="23"/>
    </row>
    <row r="137" spans="1:12" x14ac:dyDescent="0.55000000000000004">
      <c r="A137" s="17">
        <v>136</v>
      </c>
      <c r="B137" s="18" t="s">
        <v>78</v>
      </c>
      <c r="C137" s="19" t="s">
        <v>79</v>
      </c>
      <c r="D137" s="20">
        <v>5</v>
      </c>
      <c r="E137" s="20">
        <v>6</v>
      </c>
      <c r="F137" s="20">
        <v>601</v>
      </c>
      <c r="G137" s="43">
        <v>2.4900000000000002</v>
      </c>
      <c r="H137" s="21" t="s">
        <v>439</v>
      </c>
      <c r="I137" s="22"/>
      <c r="J137" s="22"/>
      <c r="K137" s="22" t="s">
        <v>447</v>
      </c>
      <c r="L137" s="23"/>
    </row>
    <row r="138" spans="1:12" x14ac:dyDescent="0.55000000000000004">
      <c r="A138" s="17">
        <v>137</v>
      </c>
      <c r="B138" s="18" t="s">
        <v>141</v>
      </c>
      <c r="C138" s="19" t="s">
        <v>580</v>
      </c>
      <c r="D138" s="20">
        <v>5</v>
      </c>
      <c r="E138" s="20">
        <v>2</v>
      </c>
      <c r="F138" s="20">
        <v>201</v>
      </c>
      <c r="G138" s="43">
        <v>0.99</v>
      </c>
      <c r="H138" s="21" t="s">
        <v>439</v>
      </c>
      <c r="I138" s="22"/>
      <c r="J138" s="22"/>
      <c r="K138" s="22" t="s">
        <v>445</v>
      </c>
      <c r="L138" s="23"/>
    </row>
    <row r="139" spans="1:12" x14ac:dyDescent="0.55000000000000004">
      <c r="A139" s="17">
        <v>138</v>
      </c>
      <c r="B139" s="18" t="s">
        <v>142</v>
      </c>
      <c r="C139" s="19" t="s">
        <v>143</v>
      </c>
      <c r="D139" s="20">
        <v>5</v>
      </c>
      <c r="E139" s="20">
        <v>2</v>
      </c>
      <c r="F139" s="20">
        <v>202</v>
      </c>
      <c r="G139" s="43">
        <v>3.27</v>
      </c>
      <c r="H139" s="21" t="s">
        <v>439</v>
      </c>
      <c r="I139" s="22"/>
      <c r="J139" s="22"/>
      <c r="K139" s="22" t="s">
        <v>445</v>
      </c>
      <c r="L139" s="23"/>
    </row>
    <row r="140" spans="1:12" x14ac:dyDescent="0.55000000000000004">
      <c r="A140" s="17">
        <v>139</v>
      </c>
      <c r="B140" s="18" t="s">
        <v>144</v>
      </c>
      <c r="C140" s="19" t="s">
        <v>581</v>
      </c>
      <c r="D140" s="20">
        <v>5</v>
      </c>
      <c r="E140" s="20">
        <v>2</v>
      </c>
      <c r="F140" s="20">
        <v>201</v>
      </c>
      <c r="G140" s="43">
        <v>0.99</v>
      </c>
      <c r="H140" s="21" t="s">
        <v>439</v>
      </c>
      <c r="I140" s="22"/>
      <c r="J140" s="22"/>
      <c r="K140" s="22" t="s">
        <v>445</v>
      </c>
      <c r="L140" s="23"/>
    </row>
    <row r="141" spans="1:12" x14ac:dyDescent="0.55000000000000004">
      <c r="A141" s="17">
        <v>140</v>
      </c>
      <c r="B141" s="18" t="s">
        <v>145</v>
      </c>
      <c r="C141" s="19" t="s">
        <v>582</v>
      </c>
      <c r="D141" s="20">
        <v>5</v>
      </c>
      <c r="E141" s="20">
        <v>2</v>
      </c>
      <c r="F141" s="20">
        <v>205</v>
      </c>
      <c r="G141" s="43">
        <v>0.55000000000000004</v>
      </c>
      <c r="H141" s="21" t="s">
        <v>439</v>
      </c>
      <c r="I141" s="22"/>
      <c r="J141" s="22"/>
      <c r="K141" s="22" t="s">
        <v>445</v>
      </c>
      <c r="L141" s="23"/>
    </row>
    <row r="142" spans="1:12" x14ac:dyDescent="0.55000000000000004">
      <c r="A142" s="17">
        <v>141</v>
      </c>
      <c r="B142" s="18" t="s">
        <v>146</v>
      </c>
      <c r="C142" s="19" t="s">
        <v>583</v>
      </c>
      <c r="D142" s="20">
        <v>5</v>
      </c>
      <c r="E142" s="20">
        <v>2</v>
      </c>
      <c r="F142" s="20">
        <v>205</v>
      </c>
      <c r="G142" s="43">
        <v>0.55000000000000004</v>
      </c>
      <c r="H142" s="21" t="s">
        <v>439</v>
      </c>
      <c r="I142" s="22"/>
      <c r="J142" s="22"/>
      <c r="K142" s="22" t="s">
        <v>445</v>
      </c>
      <c r="L142" s="23"/>
    </row>
    <row r="143" spans="1:12" x14ac:dyDescent="0.55000000000000004">
      <c r="A143" s="17">
        <v>142</v>
      </c>
      <c r="B143" s="18" t="s">
        <v>147</v>
      </c>
      <c r="C143" s="19" t="s">
        <v>584</v>
      </c>
      <c r="D143" s="20">
        <v>5</v>
      </c>
      <c r="E143" s="20">
        <v>2</v>
      </c>
      <c r="F143" s="20">
        <v>205</v>
      </c>
      <c r="G143" s="43">
        <v>0.55000000000000004</v>
      </c>
      <c r="H143" s="21" t="s">
        <v>439</v>
      </c>
      <c r="I143" s="22"/>
      <c r="J143" s="22"/>
      <c r="K143" s="22" t="s">
        <v>445</v>
      </c>
      <c r="L143" s="23"/>
    </row>
    <row r="144" spans="1:12" ht="29.5" x14ac:dyDescent="0.55000000000000004">
      <c r="A144" s="17">
        <v>143</v>
      </c>
      <c r="B144" s="18" t="s">
        <v>585</v>
      </c>
      <c r="C144" s="19" t="s">
        <v>586</v>
      </c>
      <c r="D144" s="20"/>
      <c r="E144" s="20"/>
      <c r="F144" s="20"/>
      <c r="G144" s="43">
        <v>3.8598669999999999</v>
      </c>
      <c r="H144" s="21" t="s">
        <v>557</v>
      </c>
      <c r="I144" s="22"/>
      <c r="J144" s="22"/>
      <c r="K144" s="22"/>
      <c r="L144" s="23"/>
    </row>
    <row r="145" spans="1:12" ht="48" x14ac:dyDescent="0.55000000000000004">
      <c r="A145" s="17">
        <v>144</v>
      </c>
      <c r="B145" s="18" t="s">
        <v>148</v>
      </c>
      <c r="C145" s="19" t="s">
        <v>587</v>
      </c>
      <c r="D145" s="20">
        <v>5</v>
      </c>
      <c r="E145" s="20">
        <v>5</v>
      </c>
      <c r="F145" s="20">
        <v>506</v>
      </c>
      <c r="G145" s="43">
        <v>0</v>
      </c>
      <c r="H145" s="21" t="s">
        <v>840</v>
      </c>
      <c r="I145" s="22" t="s">
        <v>437</v>
      </c>
      <c r="J145" s="22"/>
      <c r="K145" s="22" t="s">
        <v>445</v>
      </c>
      <c r="L145" s="23"/>
    </row>
    <row r="146" spans="1:12" ht="48" x14ac:dyDescent="0.55000000000000004">
      <c r="A146" s="17">
        <v>145</v>
      </c>
      <c r="B146" s="18" t="s">
        <v>149</v>
      </c>
      <c r="C146" s="19" t="s">
        <v>588</v>
      </c>
      <c r="D146" s="20">
        <v>5</v>
      </c>
      <c r="E146" s="20">
        <v>5</v>
      </c>
      <c r="F146" s="20">
        <v>501</v>
      </c>
      <c r="G146" s="43">
        <v>0.09</v>
      </c>
      <c r="H146" s="21" t="s">
        <v>840</v>
      </c>
      <c r="I146" s="22" t="s">
        <v>437</v>
      </c>
      <c r="J146" s="22"/>
      <c r="K146" s="22" t="s">
        <v>445</v>
      </c>
      <c r="L146" s="23"/>
    </row>
    <row r="147" spans="1:12" x14ac:dyDescent="0.55000000000000004">
      <c r="A147" s="17">
        <v>146</v>
      </c>
      <c r="B147" s="18" t="s">
        <v>150</v>
      </c>
      <c r="C147" s="19" t="s">
        <v>151</v>
      </c>
      <c r="D147" s="20">
        <v>5</v>
      </c>
      <c r="E147" s="20">
        <v>5</v>
      </c>
      <c r="F147" s="20">
        <v>601</v>
      </c>
      <c r="G147" s="43">
        <v>2.4900000000000002</v>
      </c>
      <c r="H147" s="21" t="s">
        <v>481</v>
      </c>
      <c r="I147" s="22"/>
      <c r="J147" s="22"/>
      <c r="K147" s="22" t="s">
        <v>445</v>
      </c>
      <c r="L147" s="23"/>
    </row>
    <row r="148" spans="1:12" x14ac:dyDescent="0.55000000000000004">
      <c r="A148" s="17">
        <v>147</v>
      </c>
      <c r="B148" s="18" t="s">
        <v>152</v>
      </c>
      <c r="C148" s="19" t="s">
        <v>589</v>
      </c>
      <c r="D148" s="20">
        <v>5</v>
      </c>
      <c r="E148" s="20">
        <v>6</v>
      </c>
      <c r="F148" s="20">
        <v>601</v>
      </c>
      <c r="G148" s="43">
        <v>2.4900000000000002</v>
      </c>
      <c r="H148" s="21" t="s">
        <v>481</v>
      </c>
      <c r="I148" s="22"/>
      <c r="J148" s="22"/>
      <c r="K148" s="22" t="s">
        <v>445</v>
      </c>
      <c r="L148" s="23"/>
    </row>
    <row r="149" spans="1:12" x14ac:dyDescent="0.55000000000000004">
      <c r="A149" s="17">
        <v>148</v>
      </c>
      <c r="B149" s="18" t="s">
        <v>153</v>
      </c>
      <c r="C149" s="19" t="s">
        <v>590</v>
      </c>
      <c r="D149" s="20">
        <v>5</v>
      </c>
      <c r="E149" s="20">
        <v>6</v>
      </c>
      <c r="F149" s="20">
        <v>601</v>
      </c>
      <c r="G149" s="43">
        <v>2.4900000000000002</v>
      </c>
      <c r="H149" s="21" t="s">
        <v>481</v>
      </c>
      <c r="I149" s="22"/>
      <c r="J149" s="22"/>
      <c r="K149" s="22" t="s">
        <v>445</v>
      </c>
      <c r="L149" s="23"/>
    </row>
    <row r="150" spans="1:12" x14ac:dyDescent="0.55000000000000004">
      <c r="A150" s="17">
        <v>149</v>
      </c>
      <c r="B150" s="18" t="s">
        <v>154</v>
      </c>
      <c r="C150" s="19" t="s">
        <v>591</v>
      </c>
      <c r="D150" s="20">
        <v>5</v>
      </c>
      <c r="E150" s="20">
        <v>6</v>
      </c>
      <c r="F150" s="20">
        <v>601</v>
      </c>
      <c r="G150" s="43">
        <v>2.4900000000000002</v>
      </c>
      <c r="H150" s="21" t="s">
        <v>481</v>
      </c>
      <c r="I150" s="22"/>
      <c r="J150" s="22"/>
      <c r="K150" s="22" t="s">
        <v>445</v>
      </c>
      <c r="L150" s="23"/>
    </row>
    <row r="151" spans="1:12" x14ac:dyDescent="0.55000000000000004">
      <c r="A151" s="17">
        <v>150</v>
      </c>
      <c r="B151" s="18" t="s">
        <v>80</v>
      </c>
      <c r="C151" s="19" t="s">
        <v>592</v>
      </c>
      <c r="D151" s="20">
        <v>5</v>
      </c>
      <c r="E151" s="20">
        <v>6</v>
      </c>
      <c r="F151" s="20">
        <v>601</v>
      </c>
      <c r="G151" s="43">
        <v>2.4900000000000002</v>
      </c>
      <c r="H151" s="21" t="s">
        <v>481</v>
      </c>
      <c r="I151" s="22"/>
      <c r="J151" s="22"/>
      <c r="K151" s="22" t="s">
        <v>447</v>
      </c>
      <c r="L151" s="23"/>
    </row>
    <row r="152" spans="1:12" x14ac:dyDescent="0.55000000000000004">
      <c r="A152" s="17">
        <v>151</v>
      </c>
      <c r="B152" s="18" t="s">
        <v>155</v>
      </c>
      <c r="C152" s="19" t="s">
        <v>593</v>
      </c>
      <c r="D152" s="20">
        <v>5</v>
      </c>
      <c r="E152" s="20">
        <v>2</v>
      </c>
      <c r="F152" s="20">
        <v>203</v>
      </c>
      <c r="G152" s="43">
        <v>1.89</v>
      </c>
      <c r="H152" s="21" t="s">
        <v>439</v>
      </c>
      <c r="I152" s="22"/>
      <c r="J152" s="22"/>
      <c r="K152" s="22" t="s">
        <v>445</v>
      </c>
      <c r="L152" s="23"/>
    </row>
    <row r="153" spans="1:12" ht="32" x14ac:dyDescent="0.55000000000000004">
      <c r="A153" s="17">
        <v>152</v>
      </c>
      <c r="B153" s="18" t="s">
        <v>56</v>
      </c>
      <c r="C153" s="19" t="s">
        <v>57</v>
      </c>
      <c r="D153" s="20">
        <v>4</v>
      </c>
      <c r="E153" s="20">
        <v>1</v>
      </c>
      <c r="F153" s="20">
        <v>106</v>
      </c>
      <c r="G153" s="43">
        <v>12.14</v>
      </c>
      <c r="H153" s="21" t="s">
        <v>442</v>
      </c>
      <c r="I153" s="22"/>
      <c r="J153" s="22" t="s">
        <v>38</v>
      </c>
      <c r="K153" s="22" t="s">
        <v>447</v>
      </c>
      <c r="L153" s="23"/>
    </row>
    <row r="154" spans="1:12" ht="32" x14ac:dyDescent="0.55000000000000004">
      <c r="A154" s="17">
        <v>153</v>
      </c>
      <c r="B154" s="18" t="s">
        <v>58</v>
      </c>
      <c r="C154" s="19" t="s">
        <v>594</v>
      </c>
      <c r="D154" s="20">
        <v>4</v>
      </c>
      <c r="E154" s="20">
        <v>1</v>
      </c>
      <c r="F154" s="20">
        <v>106</v>
      </c>
      <c r="G154" s="43">
        <v>12.14</v>
      </c>
      <c r="H154" s="21" t="s">
        <v>442</v>
      </c>
      <c r="I154" s="22"/>
      <c r="J154" s="22" t="s">
        <v>38</v>
      </c>
      <c r="K154" s="22" t="s">
        <v>447</v>
      </c>
      <c r="L154" s="23"/>
    </row>
    <row r="155" spans="1:12" x14ac:dyDescent="0.55000000000000004">
      <c r="A155" s="17">
        <v>154</v>
      </c>
      <c r="B155" s="18" t="s">
        <v>156</v>
      </c>
      <c r="C155" s="19" t="s">
        <v>595</v>
      </c>
      <c r="D155" s="20">
        <v>5</v>
      </c>
      <c r="E155" s="20">
        <v>2</v>
      </c>
      <c r="F155" s="20">
        <v>205</v>
      </c>
      <c r="G155" s="43">
        <v>0.55000000000000004</v>
      </c>
      <c r="H155" s="21" t="s">
        <v>439</v>
      </c>
      <c r="I155" s="22"/>
      <c r="J155" s="22"/>
      <c r="K155" s="22" t="s">
        <v>445</v>
      </c>
      <c r="L155" s="23"/>
    </row>
    <row r="156" spans="1:12" x14ac:dyDescent="0.55000000000000004">
      <c r="A156" s="17">
        <v>155</v>
      </c>
      <c r="B156" s="18" t="s">
        <v>157</v>
      </c>
      <c r="C156" s="19" t="s">
        <v>596</v>
      </c>
      <c r="D156" s="20">
        <v>5</v>
      </c>
      <c r="E156" s="20">
        <v>2</v>
      </c>
      <c r="F156" s="20">
        <v>205</v>
      </c>
      <c r="G156" s="43">
        <v>0.55000000000000004</v>
      </c>
      <c r="H156" s="21" t="s">
        <v>439</v>
      </c>
      <c r="I156" s="22"/>
      <c r="J156" s="22"/>
      <c r="K156" s="22" t="s">
        <v>445</v>
      </c>
      <c r="L156" s="23"/>
    </row>
    <row r="157" spans="1:12" x14ac:dyDescent="0.55000000000000004">
      <c r="A157" s="17">
        <v>156</v>
      </c>
      <c r="B157" s="18" t="s">
        <v>158</v>
      </c>
      <c r="C157" s="19" t="s">
        <v>597</v>
      </c>
      <c r="D157" s="20"/>
      <c r="E157" s="20"/>
      <c r="F157" s="20"/>
      <c r="G157" s="43">
        <v>0</v>
      </c>
      <c r="H157" s="21" t="s">
        <v>439</v>
      </c>
      <c r="I157" s="22"/>
      <c r="J157" s="22"/>
      <c r="K157" s="22"/>
      <c r="L157" s="23"/>
    </row>
    <row r="158" spans="1:12" x14ac:dyDescent="0.55000000000000004">
      <c r="A158" s="17">
        <v>157</v>
      </c>
      <c r="B158" s="18" t="s">
        <v>159</v>
      </c>
      <c r="C158" s="19" t="s">
        <v>160</v>
      </c>
      <c r="D158" s="20">
        <v>5</v>
      </c>
      <c r="E158" s="20">
        <v>2</v>
      </c>
      <c r="F158" s="20">
        <v>201</v>
      </c>
      <c r="G158" s="43">
        <v>0.99</v>
      </c>
      <c r="H158" s="21" t="s">
        <v>439</v>
      </c>
      <c r="I158" s="22"/>
      <c r="J158" s="22"/>
      <c r="K158" s="22" t="s">
        <v>445</v>
      </c>
      <c r="L158" s="23"/>
    </row>
    <row r="159" spans="1:12" ht="32" x14ac:dyDescent="0.55000000000000004">
      <c r="A159" s="17">
        <v>158</v>
      </c>
      <c r="B159" s="18" t="s">
        <v>81</v>
      </c>
      <c r="C159" s="19" t="s">
        <v>82</v>
      </c>
      <c r="D159" s="20">
        <v>5</v>
      </c>
      <c r="E159" s="20">
        <v>1</v>
      </c>
      <c r="F159" s="20">
        <v>114</v>
      </c>
      <c r="G159" s="43">
        <v>22.9</v>
      </c>
      <c r="H159" s="21" t="s">
        <v>442</v>
      </c>
      <c r="I159" s="22"/>
      <c r="J159" s="22" t="s">
        <v>38</v>
      </c>
      <c r="K159" s="22" t="s">
        <v>447</v>
      </c>
      <c r="L159" s="23"/>
    </row>
    <row r="160" spans="1:12" ht="32" x14ac:dyDescent="0.55000000000000004">
      <c r="A160" s="17">
        <v>159</v>
      </c>
      <c r="B160" s="18" t="s">
        <v>59</v>
      </c>
      <c r="C160" s="19" t="s">
        <v>598</v>
      </c>
      <c r="D160" s="20">
        <v>4</v>
      </c>
      <c r="E160" s="20">
        <v>1</v>
      </c>
      <c r="F160" s="20">
        <v>103</v>
      </c>
      <c r="G160" s="43">
        <v>47.66</v>
      </c>
      <c r="H160" s="21" t="s">
        <v>442</v>
      </c>
      <c r="I160" s="22"/>
      <c r="J160" s="22" t="s">
        <v>38</v>
      </c>
      <c r="K160" s="22" t="s">
        <v>447</v>
      </c>
      <c r="L160" s="23"/>
    </row>
    <row r="161" spans="1:12" x14ac:dyDescent="0.55000000000000004">
      <c r="A161" s="17">
        <v>160</v>
      </c>
      <c r="B161" s="18" t="s">
        <v>161</v>
      </c>
      <c r="C161" s="19" t="s">
        <v>162</v>
      </c>
      <c r="D161" s="20"/>
      <c r="E161" s="20"/>
      <c r="F161" s="20"/>
      <c r="G161" s="43">
        <v>1.89</v>
      </c>
      <c r="H161" s="21" t="s">
        <v>439</v>
      </c>
      <c r="I161" s="22"/>
      <c r="J161" s="22"/>
      <c r="K161" s="22"/>
      <c r="L161" s="23"/>
    </row>
    <row r="162" spans="1:12" x14ac:dyDescent="0.55000000000000004">
      <c r="A162" s="17">
        <v>161</v>
      </c>
      <c r="B162" s="18" t="s">
        <v>163</v>
      </c>
      <c r="C162" s="19" t="s">
        <v>599</v>
      </c>
      <c r="D162" s="20">
        <v>5</v>
      </c>
      <c r="E162" s="20">
        <v>2</v>
      </c>
      <c r="F162" s="20">
        <v>202</v>
      </c>
      <c r="G162" s="43">
        <v>3.27</v>
      </c>
      <c r="H162" s="21" t="s">
        <v>439</v>
      </c>
      <c r="I162" s="22"/>
      <c r="J162" s="22"/>
      <c r="K162" s="22" t="s">
        <v>445</v>
      </c>
      <c r="L162" s="23"/>
    </row>
    <row r="163" spans="1:12" x14ac:dyDescent="0.55000000000000004">
      <c r="A163" s="17">
        <v>162</v>
      </c>
      <c r="B163" s="18" t="s">
        <v>164</v>
      </c>
      <c r="C163" s="19" t="s">
        <v>600</v>
      </c>
      <c r="D163" s="20">
        <v>5</v>
      </c>
      <c r="E163" s="20">
        <v>2</v>
      </c>
      <c r="F163" s="20">
        <v>202</v>
      </c>
      <c r="G163" s="43">
        <v>3.27</v>
      </c>
      <c r="H163" s="21" t="s">
        <v>439</v>
      </c>
      <c r="I163" s="22"/>
      <c r="J163" s="22"/>
      <c r="K163" s="22" t="s">
        <v>445</v>
      </c>
      <c r="L163" s="23"/>
    </row>
    <row r="164" spans="1:12" x14ac:dyDescent="0.55000000000000004">
      <c r="A164" s="17">
        <v>163</v>
      </c>
      <c r="B164" s="18" t="s">
        <v>286</v>
      </c>
      <c r="C164" s="19" t="s">
        <v>601</v>
      </c>
      <c r="D164" s="20">
        <v>6</v>
      </c>
      <c r="E164" s="20">
        <v>3</v>
      </c>
      <c r="F164" s="20">
        <v>305</v>
      </c>
      <c r="G164" s="43">
        <v>0.45</v>
      </c>
      <c r="H164" s="21" t="s">
        <v>409</v>
      </c>
      <c r="I164" s="22"/>
      <c r="J164" s="22"/>
      <c r="K164" s="22" t="s">
        <v>445</v>
      </c>
      <c r="L164" s="23"/>
    </row>
    <row r="165" spans="1:12" ht="29.5" x14ac:dyDescent="0.55000000000000004">
      <c r="A165" s="17">
        <v>164</v>
      </c>
      <c r="B165" s="18" t="s">
        <v>287</v>
      </c>
      <c r="C165" s="19" t="s">
        <v>602</v>
      </c>
      <c r="D165" s="20">
        <v>6</v>
      </c>
      <c r="E165" s="20">
        <v>3</v>
      </c>
      <c r="F165" s="20">
        <v>306</v>
      </c>
      <c r="G165" s="43">
        <v>0.09</v>
      </c>
      <c r="H165" s="21" t="s">
        <v>409</v>
      </c>
      <c r="I165" s="22"/>
      <c r="J165" s="22"/>
      <c r="K165" s="22" t="s">
        <v>445</v>
      </c>
      <c r="L165" s="23"/>
    </row>
    <row r="166" spans="1:12" x14ac:dyDescent="0.55000000000000004">
      <c r="A166" s="17">
        <v>165</v>
      </c>
      <c r="B166" s="18" t="s">
        <v>603</v>
      </c>
      <c r="C166" s="19" t="s">
        <v>604</v>
      </c>
      <c r="D166" s="20"/>
      <c r="E166" s="20"/>
      <c r="F166" s="20"/>
      <c r="G166" s="43">
        <v>0.48586099999999999</v>
      </c>
      <c r="H166" s="21" t="s">
        <v>409</v>
      </c>
      <c r="I166" s="22"/>
      <c r="J166" s="22"/>
      <c r="K166" s="22"/>
      <c r="L166" s="23"/>
    </row>
    <row r="167" spans="1:12" ht="29.5" x14ac:dyDescent="0.55000000000000004">
      <c r="A167" s="17">
        <v>166</v>
      </c>
      <c r="B167" s="18" t="s">
        <v>288</v>
      </c>
      <c r="C167" s="19" t="s">
        <v>605</v>
      </c>
      <c r="D167" s="20">
        <v>6</v>
      </c>
      <c r="E167" s="20">
        <v>3</v>
      </c>
      <c r="F167" s="20">
        <v>305</v>
      </c>
      <c r="G167" s="43">
        <v>0.45</v>
      </c>
      <c r="H167" s="21" t="s">
        <v>409</v>
      </c>
      <c r="I167" s="22"/>
      <c r="J167" s="22"/>
      <c r="K167" s="22" t="s">
        <v>445</v>
      </c>
      <c r="L167" s="23"/>
    </row>
    <row r="168" spans="1:12" x14ac:dyDescent="0.55000000000000004">
      <c r="A168" s="17">
        <v>167</v>
      </c>
      <c r="B168" s="18" t="s">
        <v>289</v>
      </c>
      <c r="C168" s="19" t="s">
        <v>606</v>
      </c>
      <c r="D168" s="20">
        <v>6</v>
      </c>
      <c r="E168" s="20">
        <v>3</v>
      </c>
      <c r="F168" s="20">
        <v>304</v>
      </c>
      <c r="G168" s="43">
        <v>10.32</v>
      </c>
      <c r="H168" s="21" t="s">
        <v>409</v>
      </c>
      <c r="I168" s="22"/>
      <c r="J168" s="22"/>
      <c r="K168" s="22" t="s">
        <v>445</v>
      </c>
      <c r="L168" s="23"/>
    </row>
    <row r="169" spans="1:12" x14ac:dyDescent="0.55000000000000004">
      <c r="A169" s="17">
        <v>168</v>
      </c>
      <c r="B169" s="18" t="s">
        <v>290</v>
      </c>
      <c r="C169" s="19" t="s">
        <v>607</v>
      </c>
      <c r="D169" s="20">
        <v>6</v>
      </c>
      <c r="E169" s="20">
        <v>3</v>
      </c>
      <c r="F169" s="20">
        <v>304</v>
      </c>
      <c r="G169" s="43">
        <v>10.32</v>
      </c>
      <c r="H169" s="21" t="s">
        <v>409</v>
      </c>
      <c r="I169" s="22"/>
      <c r="J169" s="22"/>
      <c r="K169" s="22" t="s">
        <v>445</v>
      </c>
      <c r="L169" s="23"/>
    </row>
    <row r="170" spans="1:12" x14ac:dyDescent="0.55000000000000004">
      <c r="A170" s="17">
        <v>169</v>
      </c>
      <c r="B170" s="18" t="s">
        <v>291</v>
      </c>
      <c r="C170" s="19" t="s">
        <v>608</v>
      </c>
      <c r="D170" s="20">
        <v>6</v>
      </c>
      <c r="E170" s="20">
        <v>3</v>
      </c>
      <c r="F170" s="20">
        <v>305</v>
      </c>
      <c r="G170" s="43">
        <v>0.45</v>
      </c>
      <c r="H170" s="21" t="s">
        <v>409</v>
      </c>
      <c r="I170" s="22"/>
      <c r="J170" s="22"/>
      <c r="K170" s="22" t="s">
        <v>445</v>
      </c>
      <c r="L170" s="23"/>
    </row>
    <row r="171" spans="1:12" ht="29.5" x14ac:dyDescent="0.55000000000000004">
      <c r="A171" s="17">
        <v>170</v>
      </c>
      <c r="B171" s="18" t="s">
        <v>292</v>
      </c>
      <c r="C171" s="19" t="s">
        <v>293</v>
      </c>
      <c r="D171" s="20">
        <v>6</v>
      </c>
      <c r="E171" s="20">
        <v>3</v>
      </c>
      <c r="F171" s="20">
        <v>306</v>
      </c>
      <c r="G171" s="43">
        <v>0.09</v>
      </c>
      <c r="H171" s="21" t="s">
        <v>409</v>
      </c>
      <c r="I171" s="22"/>
      <c r="J171" s="22"/>
      <c r="K171" s="22" t="s">
        <v>445</v>
      </c>
      <c r="L171" s="23"/>
    </row>
    <row r="172" spans="1:12" ht="29.5" x14ac:dyDescent="0.55000000000000004">
      <c r="A172" s="17">
        <v>171</v>
      </c>
      <c r="B172" s="18" t="s">
        <v>83</v>
      </c>
      <c r="C172" s="19" t="s">
        <v>609</v>
      </c>
      <c r="D172" s="20">
        <v>5</v>
      </c>
      <c r="E172" s="20">
        <v>6</v>
      </c>
      <c r="F172" s="20">
        <v>403</v>
      </c>
      <c r="G172" s="43">
        <v>3.73</v>
      </c>
      <c r="H172" s="21" t="s">
        <v>73</v>
      </c>
      <c r="I172" s="22"/>
      <c r="J172" s="22"/>
      <c r="K172" s="22" t="s">
        <v>447</v>
      </c>
      <c r="L172" s="23"/>
    </row>
    <row r="173" spans="1:12" ht="44" x14ac:dyDescent="0.55000000000000004">
      <c r="A173" s="17">
        <v>172</v>
      </c>
      <c r="B173" s="18" t="s">
        <v>294</v>
      </c>
      <c r="C173" s="19" t="s">
        <v>295</v>
      </c>
      <c r="D173" s="20">
        <v>6</v>
      </c>
      <c r="E173" s="20">
        <v>3</v>
      </c>
      <c r="F173" s="20">
        <v>305</v>
      </c>
      <c r="G173" s="43">
        <v>0.45</v>
      </c>
      <c r="H173" s="21" t="s">
        <v>409</v>
      </c>
      <c r="I173" s="22"/>
      <c r="J173" s="22"/>
      <c r="K173" s="22" t="s">
        <v>445</v>
      </c>
      <c r="L173" s="23"/>
    </row>
    <row r="174" spans="1:12" x14ac:dyDescent="0.55000000000000004">
      <c r="A174" s="17">
        <v>173</v>
      </c>
      <c r="B174" s="18" t="s">
        <v>407</v>
      </c>
      <c r="C174" s="19" t="s">
        <v>408</v>
      </c>
      <c r="D174" s="20"/>
      <c r="E174" s="20"/>
      <c r="F174" s="20"/>
      <c r="G174" s="43">
        <v>0.151564</v>
      </c>
      <c r="H174" s="21" t="s">
        <v>409</v>
      </c>
      <c r="I174" s="22"/>
      <c r="J174" s="22"/>
      <c r="K174" s="22" t="s">
        <v>445</v>
      </c>
      <c r="L174" s="23"/>
    </row>
    <row r="175" spans="1:12" x14ac:dyDescent="0.55000000000000004">
      <c r="A175" s="17">
        <v>174</v>
      </c>
      <c r="B175" s="18" t="s">
        <v>610</v>
      </c>
      <c r="C175" s="19" t="s">
        <v>611</v>
      </c>
      <c r="D175" s="20"/>
      <c r="E175" s="20"/>
      <c r="F175" s="20"/>
      <c r="G175" s="43">
        <v>0.43969999999999998</v>
      </c>
      <c r="H175" s="21" t="s">
        <v>409</v>
      </c>
      <c r="I175" s="22"/>
      <c r="J175" s="22"/>
      <c r="K175" s="22"/>
      <c r="L175" s="23"/>
    </row>
    <row r="176" spans="1:12" x14ac:dyDescent="0.55000000000000004">
      <c r="A176" s="17">
        <v>175</v>
      </c>
      <c r="B176" s="18" t="s">
        <v>612</v>
      </c>
      <c r="C176" s="19" t="s">
        <v>613</v>
      </c>
      <c r="D176" s="20"/>
      <c r="E176" s="20"/>
      <c r="F176" s="20"/>
      <c r="G176" s="43">
        <v>2.88</v>
      </c>
      <c r="H176" s="21" t="s">
        <v>409</v>
      </c>
      <c r="I176" s="22"/>
      <c r="J176" s="22"/>
      <c r="K176" s="22"/>
      <c r="L176" s="23"/>
    </row>
    <row r="177" spans="1:12" x14ac:dyDescent="0.55000000000000004">
      <c r="A177" s="17">
        <v>176</v>
      </c>
      <c r="B177" s="18" t="s">
        <v>165</v>
      </c>
      <c r="C177" s="19" t="s">
        <v>614</v>
      </c>
      <c r="D177" s="20">
        <v>5</v>
      </c>
      <c r="E177" s="20">
        <v>4</v>
      </c>
      <c r="F177" s="20">
        <v>401</v>
      </c>
      <c r="G177" s="43">
        <v>0.39</v>
      </c>
      <c r="H177" s="21" t="s">
        <v>73</v>
      </c>
      <c r="I177" s="22"/>
      <c r="J177" s="22"/>
      <c r="K177" s="22" t="s">
        <v>445</v>
      </c>
      <c r="L177" s="23"/>
    </row>
    <row r="178" spans="1:12" x14ac:dyDescent="0.55000000000000004">
      <c r="A178" s="17">
        <v>177</v>
      </c>
      <c r="B178" s="18" t="s">
        <v>166</v>
      </c>
      <c r="C178" s="19" t="s">
        <v>615</v>
      </c>
      <c r="D178" s="20">
        <v>5</v>
      </c>
      <c r="E178" s="20">
        <v>4</v>
      </c>
      <c r="F178" s="20">
        <v>405</v>
      </c>
      <c r="G178" s="43">
        <v>2.14</v>
      </c>
      <c r="H178" s="21" t="s">
        <v>73</v>
      </c>
      <c r="I178" s="22"/>
      <c r="J178" s="22"/>
      <c r="K178" s="22" t="s">
        <v>445</v>
      </c>
      <c r="L178" s="23"/>
    </row>
    <row r="179" spans="1:12" x14ac:dyDescent="0.55000000000000004">
      <c r="A179" s="17">
        <v>178</v>
      </c>
      <c r="B179" s="18" t="s">
        <v>167</v>
      </c>
      <c r="C179" s="19" t="s">
        <v>616</v>
      </c>
      <c r="D179" s="20">
        <v>5</v>
      </c>
      <c r="E179" s="20">
        <v>4</v>
      </c>
      <c r="F179" s="20">
        <v>405</v>
      </c>
      <c r="G179" s="43">
        <v>2.14</v>
      </c>
      <c r="H179" s="21" t="s">
        <v>73</v>
      </c>
      <c r="I179" s="22"/>
      <c r="J179" s="22"/>
      <c r="K179" s="22" t="s">
        <v>445</v>
      </c>
      <c r="L179" s="23"/>
    </row>
    <row r="180" spans="1:12" x14ac:dyDescent="0.55000000000000004">
      <c r="A180" s="17">
        <v>179</v>
      </c>
      <c r="B180" s="18" t="s">
        <v>168</v>
      </c>
      <c r="C180" s="19" t="s">
        <v>617</v>
      </c>
      <c r="D180" s="20">
        <v>5</v>
      </c>
      <c r="E180" s="20">
        <v>4</v>
      </c>
      <c r="F180" s="20">
        <v>401</v>
      </c>
      <c r="G180" s="43">
        <v>0.39</v>
      </c>
      <c r="H180" s="21" t="s">
        <v>73</v>
      </c>
      <c r="I180" s="22"/>
      <c r="J180" s="22"/>
      <c r="K180" s="22" t="s">
        <v>445</v>
      </c>
      <c r="L180" s="23"/>
    </row>
    <row r="181" spans="1:12" ht="44" x14ac:dyDescent="0.55000000000000004">
      <c r="A181" s="17">
        <v>180</v>
      </c>
      <c r="B181" s="18" t="s">
        <v>168</v>
      </c>
      <c r="C181" s="19" t="s">
        <v>618</v>
      </c>
      <c r="D181" s="20"/>
      <c r="E181" s="20"/>
      <c r="F181" s="20"/>
      <c r="G181" s="43">
        <v>0.145256</v>
      </c>
      <c r="H181" s="21" t="s">
        <v>73</v>
      </c>
      <c r="I181" s="22"/>
      <c r="J181" s="22"/>
      <c r="K181" s="22"/>
      <c r="L181" s="23"/>
    </row>
    <row r="182" spans="1:12" x14ac:dyDescent="0.55000000000000004">
      <c r="A182" s="17">
        <v>181</v>
      </c>
      <c r="B182" s="18" t="s">
        <v>169</v>
      </c>
      <c r="C182" s="19" t="s">
        <v>170</v>
      </c>
      <c r="D182" s="20">
        <v>5</v>
      </c>
      <c r="E182" s="20">
        <v>4</v>
      </c>
      <c r="F182" s="20">
        <v>403</v>
      </c>
      <c r="G182" s="43">
        <v>3.73</v>
      </c>
      <c r="H182" s="21" t="s">
        <v>73</v>
      </c>
      <c r="I182" s="22"/>
      <c r="J182" s="22"/>
      <c r="K182" s="22" t="s">
        <v>445</v>
      </c>
      <c r="L182" s="23"/>
    </row>
    <row r="183" spans="1:12" x14ac:dyDescent="0.55000000000000004">
      <c r="A183" s="17">
        <v>182</v>
      </c>
      <c r="B183" s="18" t="s">
        <v>171</v>
      </c>
      <c r="C183" s="19" t="s">
        <v>172</v>
      </c>
      <c r="D183" s="20">
        <v>5</v>
      </c>
      <c r="E183" s="20">
        <v>4</v>
      </c>
      <c r="F183" s="20">
        <v>403</v>
      </c>
      <c r="G183" s="43">
        <v>3.73</v>
      </c>
      <c r="H183" s="21" t="s">
        <v>73</v>
      </c>
      <c r="I183" s="22"/>
      <c r="J183" s="22"/>
      <c r="K183" s="22" t="s">
        <v>445</v>
      </c>
      <c r="L183" s="23"/>
    </row>
    <row r="184" spans="1:12" x14ac:dyDescent="0.55000000000000004">
      <c r="A184" s="17">
        <v>183</v>
      </c>
      <c r="B184" s="18" t="s">
        <v>173</v>
      </c>
      <c r="C184" s="19" t="s">
        <v>619</v>
      </c>
      <c r="D184" s="20">
        <v>5</v>
      </c>
      <c r="E184" s="20">
        <v>4</v>
      </c>
      <c r="F184" s="20">
        <v>403</v>
      </c>
      <c r="G184" s="43">
        <v>3.73</v>
      </c>
      <c r="H184" s="21" t="s">
        <v>73</v>
      </c>
      <c r="I184" s="22"/>
      <c r="J184" s="22"/>
      <c r="K184" s="22" t="s">
        <v>445</v>
      </c>
      <c r="L184" s="23"/>
    </row>
    <row r="185" spans="1:12" x14ac:dyDescent="0.55000000000000004">
      <c r="A185" s="17">
        <v>184</v>
      </c>
      <c r="B185" s="18" t="s">
        <v>174</v>
      </c>
      <c r="C185" s="19" t="s">
        <v>620</v>
      </c>
      <c r="D185" s="20">
        <v>5</v>
      </c>
      <c r="E185" s="20">
        <v>4</v>
      </c>
      <c r="F185" s="20">
        <v>403</v>
      </c>
      <c r="G185" s="43">
        <v>3.73</v>
      </c>
      <c r="H185" s="21" t="s">
        <v>73</v>
      </c>
      <c r="I185" s="22"/>
      <c r="J185" s="22"/>
      <c r="K185" s="22" t="s">
        <v>445</v>
      </c>
      <c r="L185" s="23"/>
    </row>
    <row r="186" spans="1:12" x14ac:dyDescent="0.55000000000000004">
      <c r="A186" s="17">
        <v>185</v>
      </c>
      <c r="B186" s="18" t="s">
        <v>175</v>
      </c>
      <c r="C186" s="19" t="s">
        <v>176</v>
      </c>
      <c r="D186" s="20">
        <v>5</v>
      </c>
      <c r="E186" s="20">
        <v>4</v>
      </c>
      <c r="F186" s="20">
        <v>403</v>
      </c>
      <c r="G186" s="43">
        <v>3.73</v>
      </c>
      <c r="H186" s="21" t="s">
        <v>73</v>
      </c>
      <c r="I186" s="22"/>
      <c r="J186" s="22"/>
      <c r="K186" s="22" t="s">
        <v>445</v>
      </c>
      <c r="L186" s="23"/>
    </row>
    <row r="187" spans="1:12" x14ac:dyDescent="0.55000000000000004">
      <c r="A187" s="17">
        <v>186</v>
      </c>
      <c r="B187" s="18" t="s">
        <v>177</v>
      </c>
      <c r="C187" s="19" t="s">
        <v>621</v>
      </c>
      <c r="D187" s="20">
        <v>5</v>
      </c>
      <c r="E187" s="20">
        <v>4</v>
      </c>
      <c r="F187" s="20">
        <v>403</v>
      </c>
      <c r="G187" s="43">
        <v>0</v>
      </c>
      <c r="H187" s="21" t="s">
        <v>73</v>
      </c>
      <c r="I187" s="22"/>
      <c r="J187" s="22"/>
      <c r="K187" s="22" t="s">
        <v>445</v>
      </c>
      <c r="L187" s="23"/>
    </row>
    <row r="188" spans="1:12" x14ac:dyDescent="0.55000000000000004">
      <c r="A188" s="17">
        <v>187</v>
      </c>
      <c r="B188" s="18" t="s">
        <v>178</v>
      </c>
      <c r="C188" s="19" t="s">
        <v>622</v>
      </c>
      <c r="D188" s="20">
        <v>5</v>
      </c>
      <c r="E188" s="20">
        <v>4</v>
      </c>
      <c r="F188" s="20">
        <v>403</v>
      </c>
      <c r="G188" s="43">
        <v>3.73</v>
      </c>
      <c r="H188" s="21" t="s">
        <v>73</v>
      </c>
      <c r="I188" s="22"/>
      <c r="J188" s="22"/>
      <c r="K188" s="22" t="s">
        <v>445</v>
      </c>
      <c r="L188" s="23"/>
    </row>
    <row r="189" spans="1:12" x14ac:dyDescent="0.55000000000000004">
      <c r="A189" s="17">
        <v>188</v>
      </c>
      <c r="B189" s="18" t="s">
        <v>179</v>
      </c>
      <c r="C189" s="19" t="s">
        <v>180</v>
      </c>
      <c r="D189" s="20">
        <v>5</v>
      </c>
      <c r="E189" s="20">
        <v>4</v>
      </c>
      <c r="F189" s="20">
        <v>403</v>
      </c>
      <c r="G189" s="43">
        <v>3.73</v>
      </c>
      <c r="H189" s="21" t="s">
        <v>73</v>
      </c>
      <c r="I189" s="22"/>
      <c r="J189" s="22"/>
      <c r="K189" s="22" t="s">
        <v>445</v>
      </c>
      <c r="L189" s="23"/>
    </row>
    <row r="190" spans="1:12" x14ac:dyDescent="0.55000000000000004">
      <c r="A190" s="17">
        <v>189</v>
      </c>
      <c r="B190" s="18" t="s">
        <v>296</v>
      </c>
      <c r="C190" s="19" t="s">
        <v>623</v>
      </c>
      <c r="D190" s="20">
        <v>6</v>
      </c>
      <c r="E190" s="20">
        <v>3</v>
      </c>
      <c r="F190" s="20">
        <v>309</v>
      </c>
      <c r="G190" s="43">
        <v>0.09</v>
      </c>
      <c r="H190" s="21" t="s">
        <v>409</v>
      </c>
      <c r="I190" s="22"/>
      <c r="J190" s="22"/>
      <c r="K190" s="22" t="s">
        <v>445</v>
      </c>
      <c r="L190" s="23"/>
    </row>
    <row r="191" spans="1:12" ht="29.5" x14ac:dyDescent="0.55000000000000004">
      <c r="A191" s="17">
        <v>190</v>
      </c>
      <c r="B191" s="18" t="s">
        <v>181</v>
      </c>
      <c r="C191" s="19" t="s">
        <v>624</v>
      </c>
      <c r="D191" s="20">
        <v>5</v>
      </c>
      <c r="E191" s="20">
        <v>4</v>
      </c>
      <c r="F191" s="20">
        <v>403</v>
      </c>
      <c r="G191" s="43">
        <v>3.73</v>
      </c>
      <c r="H191" s="21" t="s">
        <v>73</v>
      </c>
      <c r="I191" s="22"/>
      <c r="J191" s="22"/>
      <c r="K191" s="22" t="s">
        <v>445</v>
      </c>
      <c r="L191" s="23"/>
    </row>
    <row r="192" spans="1:12" x14ac:dyDescent="0.55000000000000004">
      <c r="A192" s="17">
        <v>191</v>
      </c>
      <c r="B192" s="18" t="s">
        <v>182</v>
      </c>
      <c r="C192" s="19" t="s">
        <v>625</v>
      </c>
      <c r="D192" s="20">
        <v>5</v>
      </c>
      <c r="E192" s="20">
        <v>4</v>
      </c>
      <c r="F192" s="20">
        <v>403</v>
      </c>
      <c r="G192" s="43">
        <v>3.73</v>
      </c>
      <c r="H192" s="21" t="s">
        <v>73</v>
      </c>
      <c r="I192" s="22"/>
      <c r="J192" s="22"/>
      <c r="K192" s="22" t="s">
        <v>445</v>
      </c>
      <c r="L192" s="23"/>
    </row>
    <row r="193" spans="1:12" x14ac:dyDescent="0.55000000000000004">
      <c r="A193" s="17">
        <v>192</v>
      </c>
      <c r="B193" s="18" t="s">
        <v>183</v>
      </c>
      <c r="C193" s="19" t="s">
        <v>626</v>
      </c>
      <c r="D193" s="20">
        <v>5</v>
      </c>
      <c r="E193" s="20">
        <v>4</v>
      </c>
      <c r="F193" s="20">
        <v>403</v>
      </c>
      <c r="G193" s="43">
        <v>3.73</v>
      </c>
      <c r="H193" s="21" t="s">
        <v>73</v>
      </c>
      <c r="I193" s="22"/>
      <c r="J193" s="22"/>
      <c r="K193" s="22" t="s">
        <v>445</v>
      </c>
      <c r="L193" s="23"/>
    </row>
    <row r="194" spans="1:12" x14ac:dyDescent="0.55000000000000004">
      <c r="A194" s="17">
        <v>193</v>
      </c>
      <c r="B194" s="18" t="s">
        <v>627</v>
      </c>
      <c r="C194" s="19" t="s">
        <v>628</v>
      </c>
      <c r="D194" s="20">
        <v>5</v>
      </c>
      <c r="E194" s="20">
        <v>4</v>
      </c>
      <c r="F194" s="20">
        <v>403</v>
      </c>
      <c r="G194" s="43">
        <v>3.73</v>
      </c>
      <c r="H194" s="21" t="s">
        <v>73</v>
      </c>
      <c r="I194" s="22"/>
      <c r="J194" s="22"/>
      <c r="K194" s="22" t="s">
        <v>445</v>
      </c>
      <c r="L194" s="23"/>
    </row>
    <row r="195" spans="1:12" x14ac:dyDescent="0.55000000000000004">
      <c r="A195" s="17">
        <v>194</v>
      </c>
      <c r="B195" s="18" t="s">
        <v>184</v>
      </c>
      <c r="C195" s="19" t="s">
        <v>629</v>
      </c>
      <c r="D195" s="20">
        <v>5</v>
      </c>
      <c r="E195" s="20">
        <v>4</v>
      </c>
      <c r="F195" s="20">
        <v>404</v>
      </c>
      <c r="G195" s="43">
        <v>0</v>
      </c>
      <c r="H195" s="21" t="s">
        <v>73</v>
      </c>
      <c r="I195" s="22"/>
      <c r="J195" s="22"/>
      <c r="K195" s="22" t="s">
        <v>445</v>
      </c>
      <c r="L195" s="23"/>
    </row>
    <row r="196" spans="1:12" x14ac:dyDescent="0.55000000000000004">
      <c r="A196" s="17">
        <v>195</v>
      </c>
      <c r="B196" s="18" t="s">
        <v>185</v>
      </c>
      <c r="C196" s="19" t="s">
        <v>630</v>
      </c>
      <c r="D196" s="20">
        <v>5</v>
      </c>
      <c r="E196" s="20">
        <v>4</v>
      </c>
      <c r="F196" s="20">
        <v>404</v>
      </c>
      <c r="G196" s="43">
        <v>3.51</v>
      </c>
      <c r="H196" s="21" t="s">
        <v>73</v>
      </c>
      <c r="I196" s="22"/>
      <c r="J196" s="22"/>
      <c r="K196" s="22" t="s">
        <v>445</v>
      </c>
      <c r="L196" s="23"/>
    </row>
    <row r="197" spans="1:12" ht="44" x14ac:dyDescent="0.55000000000000004">
      <c r="A197" s="17">
        <v>196</v>
      </c>
      <c r="B197" s="18" t="s">
        <v>631</v>
      </c>
      <c r="C197" s="19" t="s">
        <v>632</v>
      </c>
      <c r="D197" s="20"/>
      <c r="E197" s="20"/>
      <c r="F197" s="20"/>
      <c r="G197" s="43">
        <v>1.3332999999999999E-2</v>
      </c>
      <c r="H197" s="21" t="s">
        <v>73</v>
      </c>
      <c r="I197" s="22"/>
      <c r="J197" s="22"/>
      <c r="K197" s="22"/>
      <c r="L197" s="23"/>
    </row>
    <row r="198" spans="1:12" ht="29.5" x14ac:dyDescent="0.55000000000000004">
      <c r="A198" s="17">
        <v>197</v>
      </c>
      <c r="B198" s="18" t="s">
        <v>633</v>
      </c>
      <c r="C198" s="19" t="s">
        <v>634</v>
      </c>
      <c r="D198" s="20"/>
      <c r="E198" s="20"/>
      <c r="F198" s="20"/>
      <c r="G198" s="43">
        <v>0.113</v>
      </c>
      <c r="H198" s="21" t="s">
        <v>73</v>
      </c>
      <c r="I198" s="22"/>
      <c r="J198" s="22"/>
      <c r="K198" s="22"/>
      <c r="L198" s="23"/>
    </row>
    <row r="199" spans="1:12" x14ac:dyDescent="0.55000000000000004">
      <c r="A199" s="17">
        <v>198</v>
      </c>
      <c r="B199" s="18" t="s">
        <v>410</v>
      </c>
      <c r="C199" s="19" t="s">
        <v>411</v>
      </c>
      <c r="D199" s="20">
        <v>5</v>
      </c>
      <c r="E199" s="20">
        <v>4</v>
      </c>
      <c r="F199" s="20"/>
      <c r="G199" s="43">
        <v>3.51</v>
      </c>
      <c r="H199" s="21" t="s">
        <v>73</v>
      </c>
      <c r="I199" s="22"/>
      <c r="J199" s="22"/>
      <c r="K199" s="22"/>
      <c r="L199" s="23"/>
    </row>
    <row r="200" spans="1:12" ht="44" x14ac:dyDescent="0.55000000000000004">
      <c r="A200" s="17">
        <v>199</v>
      </c>
      <c r="B200" s="18" t="s">
        <v>635</v>
      </c>
      <c r="C200" s="19" t="s">
        <v>636</v>
      </c>
      <c r="D200" s="20"/>
      <c r="E200" s="20"/>
      <c r="F200" s="20"/>
      <c r="G200" s="43">
        <v>4.3100000000000001E-4</v>
      </c>
      <c r="H200" s="21" t="s">
        <v>73</v>
      </c>
      <c r="I200" s="22"/>
      <c r="J200" s="22"/>
      <c r="K200" s="22"/>
      <c r="L200" s="23"/>
    </row>
    <row r="201" spans="1:12" x14ac:dyDescent="0.55000000000000004">
      <c r="A201" s="17">
        <v>200</v>
      </c>
      <c r="B201" s="18" t="s">
        <v>186</v>
      </c>
      <c r="C201" s="19" t="s">
        <v>187</v>
      </c>
      <c r="D201" s="20">
        <v>5</v>
      </c>
      <c r="E201" s="20">
        <v>4</v>
      </c>
      <c r="F201" s="20">
        <v>404</v>
      </c>
      <c r="G201" s="43">
        <v>3.51</v>
      </c>
      <c r="H201" s="21" t="s">
        <v>73</v>
      </c>
      <c r="I201" s="22"/>
      <c r="J201" s="22"/>
      <c r="K201" s="22" t="s">
        <v>445</v>
      </c>
      <c r="L201" s="23"/>
    </row>
    <row r="202" spans="1:12" x14ac:dyDescent="0.55000000000000004">
      <c r="A202" s="17">
        <v>201</v>
      </c>
      <c r="B202" s="18" t="s">
        <v>188</v>
      </c>
      <c r="C202" s="19" t="s">
        <v>637</v>
      </c>
      <c r="D202" s="20">
        <v>5</v>
      </c>
      <c r="E202" s="20">
        <v>4</v>
      </c>
      <c r="F202" s="20">
        <v>404</v>
      </c>
      <c r="G202" s="43">
        <v>3.51</v>
      </c>
      <c r="H202" s="21" t="s">
        <v>73</v>
      </c>
      <c r="I202" s="22"/>
      <c r="J202" s="22"/>
      <c r="K202" s="22" t="s">
        <v>445</v>
      </c>
      <c r="L202" s="23"/>
    </row>
    <row r="203" spans="1:12" x14ac:dyDescent="0.55000000000000004">
      <c r="A203" s="17">
        <v>202</v>
      </c>
      <c r="B203" s="18" t="s">
        <v>189</v>
      </c>
      <c r="C203" s="19" t="s">
        <v>638</v>
      </c>
      <c r="D203" s="20">
        <v>5</v>
      </c>
      <c r="E203" s="20">
        <v>4</v>
      </c>
      <c r="F203" s="20">
        <v>406</v>
      </c>
      <c r="G203" s="43">
        <v>0.28999999999999998</v>
      </c>
      <c r="H203" s="21" t="s">
        <v>73</v>
      </c>
      <c r="I203" s="22"/>
      <c r="J203" s="22"/>
      <c r="K203" s="22" t="s">
        <v>445</v>
      </c>
      <c r="L203" s="23"/>
    </row>
    <row r="204" spans="1:12" ht="29.5" x14ac:dyDescent="0.55000000000000004">
      <c r="A204" s="17">
        <v>203</v>
      </c>
      <c r="B204" s="18" t="s">
        <v>639</v>
      </c>
      <c r="C204" s="19" t="s">
        <v>640</v>
      </c>
      <c r="D204" s="20"/>
      <c r="E204" s="20"/>
      <c r="F204" s="20"/>
      <c r="G204" s="43">
        <v>0.08</v>
      </c>
      <c r="H204" s="21" t="s">
        <v>73</v>
      </c>
      <c r="I204" s="22"/>
      <c r="J204" s="22"/>
      <c r="K204" s="22"/>
      <c r="L204" s="23"/>
    </row>
    <row r="205" spans="1:12" x14ac:dyDescent="0.55000000000000004">
      <c r="A205" s="17">
        <v>204</v>
      </c>
      <c r="B205" s="18" t="s">
        <v>641</v>
      </c>
      <c r="C205" s="19" t="s">
        <v>642</v>
      </c>
      <c r="D205" s="20"/>
      <c r="E205" s="20"/>
      <c r="F205" s="20"/>
      <c r="G205" s="43">
        <v>0.49579400000000001</v>
      </c>
      <c r="H205" s="21" t="s">
        <v>73</v>
      </c>
      <c r="I205" s="22"/>
      <c r="J205" s="22"/>
      <c r="K205" s="22"/>
      <c r="L205" s="23"/>
    </row>
    <row r="206" spans="1:12" x14ac:dyDescent="0.55000000000000004">
      <c r="A206" s="17">
        <v>205</v>
      </c>
      <c r="B206" s="18" t="s">
        <v>190</v>
      </c>
      <c r="C206" s="19" t="s">
        <v>643</v>
      </c>
      <c r="D206" s="20">
        <v>5</v>
      </c>
      <c r="E206" s="20">
        <v>4</v>
      </c>
      <c r="F206" s="20">
        <v>402</v>
      </c>
      <c r="G206" s="43">
        <v>0.23</v>
      </c>
      <c r="H206" s="21" t="s">
        <v>73</v>
      </c>
      <c r="I206" s="22"/>
      <c r="J206" s="22"/>
      <c r="K206" s="22" t="s">
        <v>445</v>
      </c>
      <c r="L206" s="23"/>
    </row>
    <row r="207" spans="1:12" x14ac:dyDescent="0.55000000000000004">
      <c r="A207" s="17">
        <v>206</v>
      </c>
      <c r="B207" s="18" t="s">
        <v>191</v>
      </c>
      <c r="C207" s="19" t="s">
        <v>192</v>
      </c>
      <c r="D207" s="20">
        <v>5</v>
      </c>
      <c r="E207" s="20">
        <v>4</v>
      </c>
      <c r="F207" s="20">
        <v>402</v>
      </c>
      <c r="G207" s="43">
        <v>0.23</v>
      </c>
      <c r="H207" s="21" t="s">
        <v>73</v>
      </c>
      <c r="I207" s="22"/>
      <c r="J207" s="22"/>
      <c r="K207" s="22" t="s">
        <v>445</v>
      </c>
      <c r="L207" s="23"/>
    </row>
    <row r="208" spans="1:12" x14ac:dyDescent="0.55000000000000004">
      <c r="A208" s="17">
        <v>207</v>
      </c>
      <c r="B208" s="18" t="s">
        <v>193</v>
      </c>
      <c r="C208" s="19" t="s">
        <v>644</v>
      </c>
      <c r="D208" s="20">
        <v>5</v>
      </c>
      <c r="E208" s="20">
        <v>4</v>
      </c>
      <c r="F208" s="20">
        <v>402</v>
      </c>
      <c r="G208" s="43">
        <v>0.23</v>
      </c>
      <c r="H208" s="21" t="s">
        <v>73</v>
      </c>
      <c r="I208" s="22"/>
      <c r="J208" s="22"/>
      <c r="K208" s="22" t="s">
        <v>445</v>
      </c>
      <c r="L208" s="23"/>
    </row>
    <row r="209" spans="1:12" x14ac:dyDescent="0.55000000000000004">
      <c r="A209" s="17">
        <v>208</v>
      </c>
      <c r="B209" s="18" t="s">
        <v>194</v>
      </c>
      <c r="C209" s="19" t="s">
        <v>645</v>
      </c>
      <c r="D209" s="20">
        <v>5</v>
      </c>
      <c r="E209" s="20">
        <v>4</v>
      </c>
      <c r="F209" s="20">
        <v>403</v>
      </c>
      <c r="G209" s="43">
        <v>3.73</v>
      </c>
      <c r="H209" s="21" t="s">
        <v>73</v>
      </c>
      <c r="I209" s="22"/>
      <c r="J209" s="22"/>
      <c r="K209" s="22" t="s">
        <v>445</v>
      </c>
      <c r="L209" s="23"/>
    </row>
    <row r="210" spans="1:12" x14ac:dyDescent="0.55000000000000004">
      <c r="A210" s="17">
        <v>209</v>
      </c>
      <c r="B210" s="18" t="s">
        <v>195</v>
      </c>
      <c r="C210" s="19" t="s">
        <v>196</v>
      </c>
      <c r="D210" s="20">
        <v>5</v>
      </c>
      <c r="E210" s="20">
        <v>4</v>
      </c>
      <c r="F210" s="20">
        <v>403</v>
      </c>
      <c r="G210" s="43">
        <v>3.73</v>
      </c>
      <c r="H210" s="21" t="s">
        <v>73</v>
      </c>
      <c r="I210" s="22"/>
      <c r="J210" s="22"/>
      <c r="K210" s="22" t="s">
        <v>445</v>
      </c>
      <c r="L210" s="23"/>
    </row>
    <row r="211" spans="1:12" x14ac:dyDescent="0.55000000000000004">
      <c r="A211" s="17">
        <v>210</v>
      </c>
      <c r="B211" s="18" t="s">
        <v>646</v>
      </c>
      <c r="C211" s="19" t="s">
        <v>647</v>
      </c>
      <c r="D211" s="20"/>
      <c r="E211" s="20"/>
      <c r="F211" s="20"/>
      <c r="G211" s="43">
        <v>17.5</v>
      </c>
      <c r="H211" s="21" t="s">
        <v>73</v>
      </c>
      <c r="I211" s="22"/>
      <c r="J211" s="22"/>
      <c r="K211" s="22"/>
      <c r="L211" s="23"/>
    </row>
    <row r="212" spans="1:12" x14ac:dyDescent="0.55000000000000004">
      <c r="A212" s="17">
        <v>211</v>
      </c>
      <c r="B212" s="18" t="s">
        <v>297</v>
      </c>
      <c r="C212" s="19" t="s">
        <v>298</v>
      </c>
      <c r="D212" s="20">
        <v>6</v>
      </c>
      <c r="E212" s="20">
        <v>3</v>
      </c>
      <c r="F212" s="20">
        <v>305</v>
      </c>
      <c r="G212" s="43">
        <v>0.45</v>
      </c>
      <c r="H212" s="21" t="s">
        <v>409</v>
      </c>
      <c r="I212" s="22"/>
      <c r="J212" s="22"/>
      <c r="K212" s="22" t="s">
        <v>445</v>
      </c>
      <c r="L212" s="23"/>
    </row>
    <row r="213" spans="1:12" ht="29.5" x14ac:dyDescent="0.55000000000000004">
      <c r="A213" s="17">
        <v>212</v>
      </c>
      <c r="B213" s="18" t="s">
        <v>197</v>
      </c>
      <c r="C213" s="19" t="s">
        <v>648</v>
      </c>
      <c r="D213" s="20">
        <v>5</v>
      </c>
      <c r="E213" s="20">
        <v>4</v>
      </c>
      <c r="F213" s="20">
        <v>402</v>
      </c>
      <c r="G213" s="43">
        <v>402</v>
      </c>
      <c r="H213" s="21" t="s">
        <v>73</v>
      </c>
      <c r="I213" s="22"/>
      <c r="J213" s="22"/>
      <c r="K213" s="22" t="s">
        <v>445</v>
      </c>
      <c r="L213" s="23"/>
    </row>
    <row r="214" spans="1:12" ht="29.5" x14ac:dyDescent="0.55000000000000004">
      <c r="A214" s="17">
        <v>213</v>
      </c>
      <c r="B214" s="18" t="s">
        <v>198</v>
      </c>
      <c r="C214" s="19" t="s">
        <v>649</v>
      </c>
      <c r="D214" s="20">
        <v>5</v>
      </c>
      <c r="E214" s="20">
        <v>4</v>
      </c>
      <c r="F214" s="20">
        <v>402</v>
      </c>
      <c r="G214" s="43">
        <v>0.23</v>
      </c>
      <c r="H214" s="21" t="s">
        <v>73</v>
      </c>
      <c r="I214" s="22"/>
      <c r="J214" s="22"/>
      <c r="K214" s="22" t="s">
        <v>445</v>
      </c>
      <c r="L214" s="23"/>
    </row>
    <row r="215" spans="1:12" x14ac:dyDescent="0.55000000000000004">
      <c r="A215" s="17">
        <v>214</v>
      </c>
      <c r="B215" s="18" t="s">
        <v>199</v>
      </c>
      <c r="C215" s="19" t="s">
        <v>650</v>
      </c>
      <c r="D215" s="20">
        <v>5</v>
      </c>
      <c r="E215" s="20">
        <v>4</v>
      </c>
      <c r="F215" s="20">
        <v>402</v>
      </c>
      <c r="G215" s="43">
        <v>0.23</v>
      </c>
      <c r="H215" s="21" t="s">
        <v>73</v>
      </c>
      <c r="I215" s="22"/>
      <c r="J215" s="22"/>
      <c r="K215" s="22" t="s">
        <v>445</v>
      </c>
      <c r="L215" s="23"/>
    </row>
    <row r="216" spans="1:12" x14ac:dyDescent="0.55000000000000004">
      <c r="A216" s="17">
        <v>215</v>
      </c>
      <c r="B216" s="18" t="s">
        <v>93</v>
      </c>
      <c r="C216" s="19" t="s">
        <v>94</v>
      </c>
      <c r="D216" s="20">
        <v>2</v>
      </c>
      <c r="E216" s="20">
        <v>4</v>
      </c>
      <c r="F216" s="20">
        <v>407</v>
      </c>
      <c r="G216" s="43">
        <v>33.200000000000003</v>
      </c>
      <c r="H216" s="21" t="s">
        <v>73</v>
      </c>
      <c r="I216" s="22"/>
      <c r="J216" s="22"/>
      <c r="K216" s="22" t="s">
        <v>445</v>
      </c>
      <c r="L216" s="23"/>
    </row>
    <row r="217" spans="1:12" ht="32" x14ac:dyDescent="0.55000000000000004">
      <c r="A217" s="17">
        <v>216</v>
      </c>
      <c r="B217" s="18" t="s">
        <v>95</v>
      </c>
      <c r="C217" s="19" t="s">
        <v>651</v>
      </c>
      <c r="D217" s="20">
        <v>2</v>
      </c>
      <c r="E217" s="20">
        <v>3</v>
      </c>
      <c r="F217" s="20">
        <v>308</v>
      </c>
      <c r="G217" s="43">
        <v>22</v>
      </c>
      <c r="H217" s="21" t="s">
        <v>409</v>
      </c>
      <c r="I217" s="22"/>
      <c r="J217" s="22" t="s">
        <v>652</v>
      </c>
      <c r="K217" s="22" t="s">
        <v>445</v>
      </c>
      <c r="L217" s="23"/>
    </row>
    <row r="218" spans="1:12" ht="32" x14ac:dyDescent="0.55000000000000004">
      <c r="A218" s="17">
        <v>217</v>
      </c>
      <c r="B218" s="18" t="s">
        <v>96</v>
      </c>
      <c r="C218" s="19" t="s">
        <v>653</v>
      </c>
      <c r="D218" s="20">
        <v>2</v>
      </c>
      <c r="E218" s="20">
        <v>3</v>
      </c>
      <c r="F218" s="20">
        <v>308</v>
      </c>
      <c r="G218" s="43">
        <v>22</v>
      </c>
      <c r="H218" s="21" t="s">
        <v>409</v>
      </c>
      <c r="I218" s="22"/>
      <c r="J218" s="22" t="s">
        <v>652</v>
      </c>
      <c r="K218" s="22" t="s">
        <v>445</v>
      </c>
      <c r="L218" s="23"/>
    </row>
    <row r="219" spans="1:12" ht="32" x14ac:dyDescent="0.55000000000000004">
      <c r="A219" s="17">
        <v>218</v>
      </c>
      <c r="B219" s="18" t="s">
        <v>97</v>
      </c>
      <c r="C219" s="19" t="s">
        <v>654</v>
      </c>
      <c r="D219" s="20">
        <v>2</v>
      </c>
      <c r="E219" s="20">
        <v>3</v>
      </c>
      <c r="F219" s="20">
        <v>308</v>
      </c>
      <c r="G219" s="43">
        <v>22</v>
      </c>
      <c r="H219" s="21" t="s">
        <v>409</v>
      </c>
      <c r="I219" s="22"/>
      <c r="J219" s="22" t="s">
        <v>652</v>
      </c>
      <c r="K219" s="22" t="s">
        <v>445</v>
      </c>
      <c r="L219" s="23"/>
    </row>
    <row r="220" spans="1:12" ht="32" x14ac:dyDescent="0.55000000000000004">
      <c r="A220" s="17">
        <v>219</v>
      </c>
      <c r="B220" s="18" t="s">
        <v>98</v>
      </c>
      <c r="C220" s="19" t="s">
        <v>99</v>
      </c>
      <c r="D220" s="20">
        <v>2</v>
      </c>
      <c r="E220" s="20">
        <v>3</v>
      </c>
      <c r="F220" s="20">
        <v>309</v>
      </c>
      <c r="G220" s="43">
        <v>5.5</v>
      </c>
      <c r="H220" s="21" t="s">
        <v>409</v>
      </c>
      <c r="I220" s="22"/>
      <c r="J220" s="22" t="s">
        <v>652</v>
      </c>
      <c r="K220" s="22" t="s">
        <v>445</v>
      </c>
      <c r="L220" s="23"/>
    </row>
    <row r="221" spans="1:12" ht="32" x14ac:dyDescent="0.55000000000000004">
      <c r="A221" s="17">
        <v>220</v>
      </c>
      <c r="B221" s="18" t="s">
        <v>412</v>
      </c>
      <c r="C221" s="19" t="s">
        <v>413</v>
      </c>
      <c r="D221" s="20">
        <v>2</v>
      </c>
      <c r="E221" s="20">
        <v>3</v>
      </c>
      <c r="F221" s="20">
        <v>309</v>
      </c>
      <c r="G221" s="43">
        <v>5.5</v>
      </c>
      <c r="H221" s="21" t="s">
        <v>409</v>
      </c>
      <c r="I221" s="22"/>
      <c r="J221" s="22" t="s">
        <v>652</v>
      </c>
      <c r="K221" s="22"/>
      <c r="L221" s="23"/>
    </row>
    <row r="222" spans="1:12" ht="32" x14ac:dyDescent="0.55000000000000004">
      <c r="A222" s="17">
        <v>221</v>
      </c>
      <c r="B222" s="18" t="s">
        <v>100</v>
      </c>
      <c r="C222" s="19" t="s">
        <v>655</v>
      </c>
      <c r="D222" s="20">
        <v>2</v>
      </c>
      <c r="E222" s="20">
        <v>3</v>
      </c>
      <c r="F222" s="20">
        <v>309</v>
      </c>
      <c r="G222" s="43">
        <v>5.5</v>
      </c>
      <c r="H222" s="21" t="s">
        <v>409</v>
      </c>
      <c r="I222" s="22"/>
      <c r="J222" s="22" t="s">
        <v>652</v>
      </c>
      <c r="K222" s="22" t="s">
        <v>445</v>
      </c>
      <c r="L222" s="23"/>
    </row>
    <row r="223" spans="1:12" ht="29.5" x14ac:dyDescent="0.55000000000000004">
      <c r="A223" s="17">
        <v>222</v>
      </c>
      <c r="B223" s="18" t="s">
        <v>200</v>
      </c>
      <c r="C223" s="19" t="s">
        <v>656</v>
      </c>
      <c r="D223" s="20">
        <v>5</v>
      </c>
      <c r="E223" s="20">
        <v>4</v>
      </c>
      <c r="F223" s="20">
        <v>404</v>
      </c>
      <c r="G223" s="43">
        <v>3.51</v>
      </c>
      <c r="H223" s="21" t="s">
        <v>73</v>
      </c>
      <c r="I223" s="22"/>
      <c r="J223" s="22"/>
      <c r="K223" s="22" t="s">
        <v>445</v>
      </c>
      <c r="L223" s="23"/>
    </row>
    <row r="224" spans="1:12" ht="29.5" x14ac:dyDescent="0.55000000000000004">
      <c r="A224" s="17">
        <v>223</v>
      </c>
      <c r="B224" s="18" t="s">
        <v>657</v>
      </c>
      <c r="C224" s="19" t="s">
        <v>658</v>
      </c>
      <c r="D224" s="20"/>
      <c r="E224" s="20"/>
      <c r="F224" s="20"/>
      <c r="G224" s="43">
        <v>2.721495</v>
      </c>
      <c r="H224" s="21" t="s">
        <v>409</v>
      </c>
      <c r="I224" s="22"/>
      <c r="J224" s="22"/>
      <c r="K224" s="22"/>
      <c r="L224" s="23"/>
    </row>
    <row r="225" spans="1:12" ht="29.5" x14ac:dyDescent="0.55000000000000004">
      <c r="A225" s="17">
        <v>224</v>
      </c>
      <c r="B225" s="18" t="s">
        <v>201</v>
      </c>
      <c r="C225" s="19" t="s">
        <v>659</v>
      </c>
      <c r="D225" s="20">
        <v>5</v>
      </c>
      <c r="E225" s="20">
        <v>6</v>
      </c>
      <c r="F225" s="20">
        <v>404</v>
      </c>
      <c r="G225" s="43">
        <v>3.51</v>
      </c>
      <c r="H225" s="21" t="s">
        <v>73</v>
      </c>
      <c r="I225" s="22"/>
      <c r="J225" s="22"/>
      <c r="K225" s="22" t="s">
        <v>445</v>
      </c>
      <c r="L225" s="23"/>
    </row>
    <row r="226" spans="1:12" x14ac:dyDescent="0.55000000000000004">
      <c r="A226" s="17">
        <v>225</v>
      </c>
      <c r="B226" s="18" t="s">
        <v>202</v>
      </c>
      <c r="C226" s="19" t="s">
        <v>660</v>
      </c>
      <c r="D226" s="20">
        <v>5</v>
      </c>
      <c r="E226" s="20">
        <v>4</v>
      </c>
      <c r="F226" s="20">
        <v>404</v>
      </c>
      <c r="G226" s="43">
        <v>3.51</v>
      </c>
      <c r="H226" s="21" t="s">
        <v>73</v>
      </c>
      <c r="I226" s="22"/>
      <c r="J226" s="22"/>
      <c r="K226" s="22" t="s">
        <v>445</v>
      </c>
      <c r="L226" s="23"/>
    </row>
    <row r="227" spans="1:12" ht="32" x14ac:dyDescent="0.55000000000000004">
      <c r="A227" s="17">
        <v>226</v>
      </c>
      <c r="B227" s="18" t="s">
        <v>101</v>
      </c>
      <c r="C227" s="19" t="s">
        <v>661</v>
      </c>
      <c r="D227" s="20">
        <v>2</v>
      </c>
      <c r="E227" s="20">
        <v>3</v>
      </c>
      <c r="F227" s="20">
        <v>408</v>
      </c>
      <c r="G227" s="43">
        <v>10.199999999999999</v>
      </c>
      <c r="H227" s="21" t="s">
        <v>73</v>
      </c>
      <c r="I227" s="22"/>
      <c r="J227" s="22" t="s">
        <v>652</v>
      </c>
      <c r="K227" s="22" t="s">
        <v>445</v>
      </c>
      <c r="L227" s="23"/>
    </row>
    <row r="228" spans="1:12" ht="44" x14ac:dyDescent="0.55000000000000004">
      <c r="A228" s="17">
        <v>227</v>
      </c>
      <c r="B228" s="18" t="s">
        <v>102</v>
      </c>
      <c r="C228" s="19" t="s">
        <v>662</v>
      </c>
      <c r="D228" s="20">
        <v>2</v>
      </c>
      <c r="E228" s="20">
        <v>4</v>
      </c>
      <c r="F228" s="20">
        <v>407</v>
      </c>
      <c r="G228" s="43">
        <v>33.200000000000003</v>
      </c>
      <c r="H228" s="21" t="s">
        <v>73</v>
      </c>
      <c r="I228" s="22"/>
      <c r="J228" s="22" t="s">
        <v>652</v>
      </c>
      <c r="K228" s="22" t="s">
        <v>445</v>
      </c>
      <c r="L228" s="23"/>
    </row>
    <row r="229" spans="1:12" x14ac:dyDescent="0.55000000000000004">
      <c r="A229" s="17">
        <v>228</v>
      </c>
      <c r="B229" s="18" t="s">
        <v>663</v>
      </c>
      <c r="C229" s="19" t="s">
        <v>664</v>
      </c>
      <c r="D229" s="20"/>
      <c r="E229" s="20"/>
      <c r="F229" s="20"/>
      <c r="G229" s="43">
        <v>1.0625000000000001E-2</v>
      </c>
      <c r="H229" s="21" t="s">
        <v>409</v>
      </c>
      <c r="I229" s="22"/>
      <c r="J229" s="22"/>
      <c r="K229" s="22"/>
      <c r="L229" s="23"/>
    </row>
    <row r="230" spans="1:12" ht="29.5" x14ac:dyDescent="0.55000000000000004">
      <c r="A230" s="17">
        <v>229</v>
      </c>
      <c r="B230" s="18" t="s">
        <v>414</v>
      </c>
      <c r="C230" s="19" t="s">
        <v>415</v>
      </c>
      <c r="D230" s="20">
        <v>2</v>
      </c>
      <c r="E230" s="20">
        <v>4</v>
      </c>
      <c r="F230" s="20"/>
      <c r="G230" s="43">
        <v>1.2570220000000001</v>
      </c>
      <c r="H230" s="21" t="s">
        <v>409</v>
      </c>
      <c r="I230" s="22"/>
      <c r="J230" s="22"/>
      <c r="K230" s="22"/>
      <c r="L230" s="23"/>
    </row>
    <row r="231" spans="1:12" ht="29.5" x14ac:dyDescent="0.55000000000000004">
      <c r="A231" s="17">
        <v>230</v>
      </c>
      <c r="B231" s="18" t="s">
        <v>665</v>
      </c>
      <c r="C231" s="19" t="s">
        <v>666</v>
      </c>
      <c r="D231" s="20"/>
      <c r="E231" s="20"/>
      <c r="F231" s="20"/>
      <c r="G231" s="43">
        <v>4.7863000000000003E-2</v>
      </c>
      <c r="H231" s="21" t="s">
        <v>667</v>
      </c>
      <c r="I231" s="22"/>
      <c r="J231" s="22"/>
      <c r="K231" s="22"/>
      <c r="L231" s="23"/>
    </row>
    <row r="232" spans="1:12" x14ac:dyDescent="0.55000000000000004">
      <c r="A232" s="17">
        <v>231</v>
      </c>
      <c r="B232" s="18" t="s">
        <v>203</v>
      </c>
      <c r="C232" s="19" t="s">
        <v>204</v>
      </c>
      <c r="D232" s="20">
        <v>5</v>
      </c>
      <c r="E232" s="20">
        <v>9</v>
      </c>
      <c r="F232" s="20">
        <v>901</v>
      </c>
      <c r="G232" s="43">
        <v>0.24</v>
      </c>
      <c r="H232" s="21" t="s">
        <v>667</v>
      </c>
      <c r="I232" s="22"/>
      <c r="J232" s="22"/>
      <c r="K232" s="22" t="s">
        <v>445</v>
      </c>
      <c r="L232" s="23"/>
    </row>
    <row r="233" spans="1:12" ht="32" x14ac:dyDescent="0.55000000000000004">
      <c r="A233" s="17">
        <v>232</v>
      </c>
      <c r="B233" s="18" t="s">
        <v>103</v>
      </c>
      <c r="C233" s="19" t="s">
        <v>104</v>
      </c>
      <c r="D233" s="20">
        <v>2</v>
      </c>
      <c r="E233" s="20">
        <v>3</v>
      </c>
      <c r="F233" s="20">
        <v>309</v>
      </c>
      <c r="G233" s="43">
        <v>5.5</v>
      </c>
      <c r="H233" s="21" t="s">
        <v>667</v>
      </c>
      <c r="I233" s="22"/>
      <c r="J233" s="22" t="s">
        <v>652</v>
      </c>
      <c r="K233" s="22" t="s">
        <v>445</v>
      </c>
      <c r="L233" s="23"/>
    </row>
    <row r="234" spans="1:12" x14ac:dyDescent="0.55000000000000004">
      <c r="A234" s="17">
        <v>233</v>
      </c>
      <c r="B234" s="18" t="s">
        <v>205</v>
      </c>
      <c r="C234" s="19" t="s">
        <v>668</v>
      </c>
      <c r="D234" s="20">
        <v>5</v>
      </c>
      <c r="E234" s="20">
        <v>9</v>
      </c>
      <c r="F234" s="20">
        <v>901</v>
      </c>
      <c r="G234" s="43">
        <v>0.24</v>
      </c>
      <c r="H234" s="21" t="s">
        <v>667</v>
      </c>
      <c r="I234" s="22"/>
      <c r="J234" s="22"/>
      <c r="K234" s="22" t="s">
        <v>445</v>
      </c>
      <c r="L234" s="23"/>
    </row>
    <row r="235" spans="1:12" x14ac:dyDescent="0.55000000000000004">
      <c r="A235" s="17">
        <v>234</v>
      </c>
      <c r="B235" s="18" t="s">
        <v>669</v>
      </c>
      <c r="C235" s="19" t="s">
        <v>670</v>
      </c>
      <c r="D235" s="20"/>
      <c r="E235" s="20"/>
      <c r="F235" s="20"/>
      <c r="G235" s="43">
        <v>0.191</v>
      </c>
      <c r="H235" s="21" t="s">
        <v>667</v>
      </c>
      <c r="I235" s="22"/>
      <c r="J235" s="22"/>
      <c r="K235" s="22"/>
      <c r="L235" s="23"/>
    </row>
    <row r="236" spans="1:12" ht="29.5" x14ac:dyDescent="0.55000000000000004">
      <c r="A236" s="17">
        <v>235</v>
      </c>
      <c r="B236" s="18" t="s">
        <v>671</v>
      </c>
      <c r="C236" s="19" t="s">
        <v>672</v>
      </c>
      <c r="D236" s="20"/>
      <c r="E236" s="20"/>
      <c r="F236" s="20"/>
      <c r="G236" s="43">
        <v>14.877611</v>
      </c>
      <c r="H236" s="21" t="s">
        <v>673</v>
      </c>
      <c r="I236" s="22"/>
      <c r="J236" s="22"/>
      <c r="K236" s="22"/>
      <c r="L236" s="23"/>
    </row>
    <row r="237" spans="1:12" ht="29.5" x14ac:dyDescent="0.55000000000000004">
      <c r="A237" s="17">
        <v>236</v>
      </c>
      <c r="B237" s="18" t="s">
        <v>674</v>
      </c>
      <c r="C237" s="19" t="s">
        <v>675</v>
      </c>
      <c r="D237" s="20"/>
      <c r="E237" s="20"/>
      <c r="F237" s="20"/>
      <c r="G237" s="43">
        <v>0.22700000000000001</v>
      </c>
      <c r="H237" s="21" t="s">
        <v>673</v>
      </c>
      <c r="I237" s="22"/>
      <c r="J237" s="22"/>
      <c r="K237" s="22"/>
      <c r="L237" s="23"/>
    </row>
    <row r="238" spans="1:12" x14ac:dyDescent="0.55000000000000004">
      <c r="A238" s="17">
        <v>237</v>
      </c>
      <c r="B238" s="18" t="s">
        <v>676</v>
      </c>
      <c r="C238" s="19" t="s">
        <v>677</v>
      </c>
      <c r="D238" s="20"/>
      <c r="E238" s="20"/>
      <c r="F238" s="20"/>
      <c r="G238" s="43">
        <v>0.88888900000000004</v>
      </c>
      <c r="H238" s="21" t="s">
        <v>678</v>
      </c>
      <c r="I238" s="22"/>
      <c r="J238" s="22"/>
      <c r="K238" s="22"/>
      <c r="L238" s="23"/>
    </row>
    <row r="239" spans="1:12" ht="29.5" x14ac:dyDescent="0.55000000000000004">
      <c r="A239" s="17">
        <v>238</v>
      </c>
      <c r="B239" s="18" t="s">
        <v>679</v>
      </c>
      <c r="C239" s="19" t="s">
        <v>680</v>
      </c>
      <c r="D239" s="20"/>
      <c r="E239" s="20"/>
      <c r="F239" s="20"/>
      <c r="G239" s="43">
        <v>1</v>
      </c>
      <c r="H239" s="21" t="s">
        <v>678</v>
      </c>
      <c r="I239" s="22"/>
      <c r="J239" s="22"/>
      <c r="K239" s="22"/>
      <c r="L239" s="23"/>
    </row>
    <row r="240" spans="1:12" ht="29.5" x14ac:dyDescent="0.55000000000000004">
      <c r="A240" s="17">
        <v>239</v>
      </c>
      <c r="B240" s="18" t="s">
        <v>681</v>
      </c>
      <c r="C240" s="19" t="s">
        <v>682</v>
      </c>
      <c r="D240" s="20"/>
      <c r="E240" s="20"/>
      <c r="F240" s="20"/>
      <c r="G240" s="43">
        <v>14.777048000000001</v>
      </c>
      <c r="H240" s="21" t="s">
        <v>678</v>
      </c>
      <c r="I240" s="22"/>
      <c r="J240" s="22"/>
      <c r="K240" s="22"/>
      <c r="L240" s="23"/>
    </row>
    <row r="241" spans="1:12" x14ac:dyDescent="0.55000000000000004">
      <c r="A241" s="17">
        <v>240</v>
      </c>
      <c r="B241" s="18" t="s">
        <v>683</v>
      </c>
      <c r="C241" s="19" t="s">
        <v>684</v>
      </c>
      <c r="D241" s="20"/>
      <c r="E241" s="20"/>
      <c r="F241" s="20"/>
      <c r="G241" s="43">
        <v>0.60375000000000001</v>
      </c>
      <c r="H241" s="21" t="s">
        <v>685</v>
      </c>
      <c r="I241" s="22"/>
      <c r="J241" s="22"/>
      <c r="K241" s="22"/>
      <c r="L241" s="23"/>
    </row>
    <row r="242" spans="1:12" x14ac:dyDescent="0.55000000000000004">
      <c r="A242" s="17">
        <v>241</v>
      </c>
      <c r="B242" s="18" t="s">
        <v>686</v>
      </c>
      <c r="C242" s="19" t="s">
        <v>687</v>
      </c>
      <c r="D242" s="20"/>
      <c r="E242" s="20"/>
      <c r="F242" s="20"/>
      <c r="G242" s="43">
        <v>0.02</v>
      </c>
      <c r="H242" s="21" t="s">
        <v>685</v>
      </c>
      <c r="I242" s="22"/>
      <c r="J242" s="22"/>
      <c r="K242" s="22"/>
      <c r="L242" s="23"/>
    </row>
    <row r="243" spans="1:12" ht="58.5" x14ac:dyDescent="0.55000000000000004">
      <c r="A243" s="17">
        <v>242</v>
      </c>
      <c r="B243" s="18" t="s">
        <v>688</v>
      </c>
      <c r="C243" s="19" t="s">
        <v>689</v>
      </c>
      <c r="D243" s="20"/>
      <c r="E243" s="20"/>
      <c r="F243" s="20"/>
      <c r="G243" s="43">
        <v>9.6000000000000002E-2</v>
      </c>
      <c r="H243" s="21" t="s">
        <v>685</v>
      </c>
      <c r="I243" s="22"/>
      <c r="J243" s="22"/>
      <c r="K243" s="22"/>
      <c r="L243" s="23"/>
    </row>
    <row r="244" spans="1:12" x14ac:dyDescent="0.55000000000000004">
      <c r="A244" s="17">
        <v>243</v>
      </c>
      <c r="B244" s="18" t="s">
        <v>690</v>
      </c>
      <c r="C244" s="19" t="s">
        <v>691</v>
      </c>
      <c r="D244" s="20"/>
      <c r="E244" s="20"/>
      <c r="F244" s="20"/>
      <c r="G244" s="43">
        <v>5.5751000000000002E-2</v>
      </c>
      <c r="H244" s="21" t="s">
        <v>692</v>
      </c>
      <c r="I244" s="22"/>
      <c r="J244" s="22"/>
      <c r="K244" s="22"/>
      <c r="L244" s="23"/>
    </row>
    <row r="245" spans="1:12" x14ac:dyDescent="0.55000000000000004">
      <c r="A245" s="17">
        <v>244</v>
      </c>
      <c r="B245" s="18" t="s">
        <v>693</v>
      </c>
      <c r="C245" s="19" t="s">
        <v>694</v>
      </c>
      <c r="D245" s="20"/>
      <c r="E245" s="20"/>
      <c r="F245" s="20"/>
      <c r="G245" s="43">
        <v>0.08</v>
      </c>
      <c r="H245" s="21" t="s">
        <v>692</v>
      </c>
      <c r="I245" s="22"/>
      <c r="J245" s="22"/>
      <c r="K245" s="22"/>
      <c r="L245" s="23"/>
    </row>
    <row r="246" spans="1:12" ht="44" x14ac:dyDescent="0.55000000000000004">
      <c r="A246" s="17">
        <v>245</v>
      </c>
      <c r="B246" s="18" t="s">
        <v>695</v>
      </c>
      <c r="C246" s="19" t="s">
        <v>696</v>
      </c>
      <c r="D246" s="20"/>
      <c r="E246" s="20"/>
      <c r="F246" s="20"/>
      <c r="G246" s="43">
        <v>0.01</v>
      </c>
      <c r="H246" s="21" t="s">
        <v>692</v>
      </c>
      <c r="I246" s="22"/>
      <c r="J246" s="22"/>
      <c r="K246" s="22"/>
      <c r="L246" s="23"/>
    </row>
    <row r="247" spans="1:12" x14ac:dyDescent="0.55000000000000004">
      <c r="A247" s="17">
        <v>246</v>
      </c>
      <c r="B247" s="18" t="s">
        <v>697</v>
      </c>
      <c r="C247" s="19" t="s">
        <v>698</v>
      </c>
      <c r="D247" s="20"/>
      <c r="E247" s="20"/>
      <c r="F247" s="20"/>
      <c r="G247" s="43">
        <v>0.33913900000000002</v>
      </c>
      <c r="H247" s="21" t="s">
        <v>692</v>
      </c>
      <c r="I247" s="22"/>
      <c r="J247" s="22"/>
      <c r="K247" s="22"/>
      <c r="L247" s="23"/>
    </row>
    <row r="248" spans="1:12" x14ac:dyDescent="0.55000000000000004">
      <c r="A248" s="17">
        <v>247</v>
      </c>
      <c r="B248" s="18" t="s">
        <v>699</v>
      </c>
      <c r="C248" s="19" t="s">
        <v>700</v>
      </c>
      <c r="D248" s="20"/>
      <c r="E248" s="20"/>
      <c r="F248" s="20"/>
      <c r="G248" s="43">
        <v>0.119079</v>
      </c>
      <c r="H248" s="21" t="s">
        <v>692</v>
      </c>
      <c r="I248" s="22"/>
      <c r="J248" s="22"/>
      <c r="K248" s="22"/>
      <c r="L248" s="23"/>
    </row>
    <row r="249" spans="1:12" x14ac:dyDescent="0.55000000000000004">
      <c r="A249" s="17">
        <v>248</v>
      </c>
      <c r="B249" s="18" t="s">
        <v>416</v>
      </c>
      <c r="C249" s="19" t="s">
        <v>701</v>
      </c>
      <c r="D249" s="20"/>
      <c r="E249" s="20"/>
      <c r="F249" s="20"/>
      <c r="G249" s="43">
        <v>0.125</v>
      </c>
      <c r="H249" s="21" t="s">
        <v>692</v>
      </c>
      <c r="I249" s="22"/>
      <c r="J249" s="22"/>
      <c r="K249" s="22"/>
      <c r="L249" s="23"/>
    </row>
    <row r="250" spans="1:12" x14ac:dyDescent="0.55000000000000004">
      <c r="A250" s="17">
        <v>249</v>
      </c>
      <c r="B250" s="18" t="s">
        <v>702</v>
      </c>
      <c r="C250" s="19" t="s">
        <v>703</v>
      </c>
      <c r="D250" s="20"/>
      <c r="E250" s="20"/>
      <c r="F250" s="20"/>
      <c r="G250" s="43">
        <v>0</v>
      </c>
      <c r="H250" s="21" t="s">
        <v>692</v>
      </c>
      <c r="I250" s="22"/>
      <c r="J250" s="22"/>
      <c r="K250" s="22"/>
      <c r="L250" s="23"/>
    </row>
    <row r="251" spans="1:12" x14ac:dyDescent="0.55000000000000004">
      <c r="A251" s="17">
        <v>250</v>
      </c>
      <c r="B251" s="18" t="s">
        <v>417</v>
      </c>
      <c r="C251" s="19" t="s">
        <v>418</v>
      </c>
      <c r="D251" s="20"/>
      <c r="E251" s="20"/>
      <c r="F251" s="20"/>
      <c r="G251" s="43">
        <v>5.6071999999999997E-2</v>
      </c>
      <c r="H251" s="21" t="s">
        <v>692</v>
      </c>
      <c r="I251" s="22"/>
      <c r="J251" s="22"/>
      <c r="K251" s="22"/>
      <c r="L251" s="23"/>
    </row>
    <row r="252" spans="1:12" ht="73" x14ac:dyDescent="0.55000000000000004">
      <c r="A252" s="17">
        <v>251</v>
      </c>
      <c r="B252" s="18" t="s">
        <v>344</v>
      </c>
      <c r="C252" s="19" t="s">
        <v>345</v>
      </c>
      <c r="D252" s="20"/>
      <c r="E252" s="20"/>
      <c r="F252" s="20"/>
      <c r="G252" s="43">
        <v>3.3827999999999997E-2</v>
      </c>
      <c r="H252" s="21" t="s">
        <v>692</v>
      </c>
      <c r="I252" s="22"/>
      <c r="J252" s="22"/>
      <c r="K252" s="22"/>
      <c r="L252" s="23"/>
    </row>
    <row r="253" spans="1:12" ht="29.5" x14ac:dyDescent="0.55000000000000004">
      <c r="A253" s="17">
        <v>252</v>
      </c>
      <c r="B253" s="18" t="s">
        <v>704</v>
      </c>
      <c r="C253" s="19" t="s">
        <v>705</v>
      </c>
      <c r="D253" s="20"/>
      <c r="E253" s="20"/>
      <c r="F253" s="20"/>
      <c r="G253" s="43">
        <v>11.6</v>
      </c>
      <c r="H253" s="21" t="s">
        <v>706</v>
      </c>
      <c r="I253" s="22"/>
      <c r="J253" s="22"/>
      <c r="K253" s="22"/>
      <c r="L253" s="23"/>
    </row>
    <row r="254" spans="1:12" ht="29.5" x14ac:dyDescent="0.55000000000000004">
      <c r="A254" s="17">
        <v>253</v>
      </c>
      <c r="B254" s="18" t="s">
        <v>707</v>
      </c>
      <c r="C254" s="19" t="s">
        <v>708</v>
      </c>
      <c r="D254" s="20"/>
      <c r="E254" s="20"/>
      <c r="F254" s="20"/>
      <c r="G254" s="43">
        <v>1</v>
      </c>
      <c r="H254" s="21" t="s">
        <v>706</v>
      </c>
      <c r="I254" s="22"/>
      <c r="J254" s="22"/>
      <c r="K254" s="22"/>
      <c r="L254" s="23"/>
    </row>
    <row r="255" spans="1:12" ht="29.5" x14ac:dyDescent="0.55000000000000004">
      <c r="A255" s="17">
        <v>254</v>
      </c>
      <c r="B255" s="18" t="s">
        <v>709</v>
      </c>
      <c r="C255" s="19" t="s">
        <v>710</v>
      </c>
      <c r="D255" s="20"/>
      <c r="E255" s="20"/>
      <c r="F255" s="20"/>
      <c r="G255" s="43">
        <v>1.3819999999999999</v>
      </c>
      <c r="H255" s="21" t="s">
        <v>711</v>
      </c>
      <c r="I255" s="22"/>
      <c r="J255" s="22"/>
      <c r="K255" s="22"/>
      <c r="L255" s="23"/>
    </row>
    <row r="256" spans="1:12" ht="44" x14ac:dyDescent="0.55000000000000004">
      <c r="A256" s="17">
        <v>255</v>
      </c>
      <c r="B256" s="18" t="s">
        <v>419</v>
      </c>
      <c r="C256" s="19" t="s">
        <v>712</v>
      </c>
      <c r="D256" s="20"/>
      <c r="E256" s="20"/>
      <c r="F256" s="20"/>
      <c r="G256" s="43">
        <v>2.5000000000000001E-2</v>
      </c>
      <c r="H256" s="21" t="s">
        <v>711</v>
      </c>
      <c r="I256" s="22"/>
      <c r="J256" s="22"/>
      <c r="K256" s="22"/>
      <c r="L256" s="23"/>
    </row>
    <row r="257" spans="1:12" ht="32" x14ac:dyDescent="0.55000000000000004">
      <c r="A257" s="17">
        <v>256</v>
      </c>
      <c r="B257" s="18" t="s">
        <v>346</v>
      </c>
      <c r="C257" s="19" t="s">
        <v>347</v>
      </c>
      <c r="D257" s="20"/>
      <c r="E257" s="20"/>
      <c r="F257" s="20"/>
      <c r="G257" s="43">
        <v>0</v>
      </c>
      <c r="H257" s="21" t="s">
        <v>840</v>
      </c>
      <c r="I257" s="22" t="s">
        <v>713</v>
      </c>
      <c r="J257" s="22"/>
      <c r="K257" s="22"/>
      <c r="L257" s="23"/>
    </row>
    <row r="258" spans="1:12" ht="44" x14ac:dyDescent="0.55000000000000004">
      <c r="A258" s="17">
        <v>257</v>
      </c>
      <c r="B258" s="18" t="s">
        <v>348</v>
      </c>
      <c r="C258" s="19" t="s">
        <v>349</v>
      </c>
      <c r="D258" s="20"/>
      <c r="E258" s="20"/>
      <c r="F258" s="20"/>
      <c r="G258" s="43">
        <v>0</v>
      </c>
      <c r="H258" s="21" t="s">
        <v>840</v>
      </c>
      <c r="I258" s="22" t="s">
        <v>713</v>
      </c>
      <c r="J258" s="22"/>
      <c r="K258" s="22"/>
      <c r="L258" s="23"/>
    </row>
    <row r="259" spans="1:12" ht="32" x14ac:dyDescent="0.55000000000000004">
      <c r="A259" s="17">
        <v>258</v>
      </c>
      <c r="B259" s="18" t="s">
        <v>350</v>
      </c>
      <c r="C259" s="19" t="s">
        <v>714</v>
      </c>
      <c r="D259" s="20"/>
      <c r="E259" s="20"/>
      <c r="F259" s="20"/>
      <c r="G259" s="43">
        <v>0</v>
      </c>
      <c r="H259" s="21" t="s">
        <v>840</v>
      </c>
      <c r="I259" s="22" t="s">
        <v>713</v>
      </c>
      <c r="J259" s="22"/>
      <c r="K259" s="22"/>
      <c r="L259" s="23"/>
    </row>
    <row r="260" spans="1:12" ht="131" x14ac:dyDescent="0.55000000000000004">
      <c r="A260" s="17">
        <v>259</v>
      </c>
      <c r="B260" s="18" t="s">
        <v>351</v>
      </c>
      <c r="C260" s="19" t="s">
        <v>715</v>
      </c>
      <c r="D260" s="20"/>
      <c r="E260" s="20"/>
      <c r="F260" s="20"/>
      <c r="G260" s="43">
        <v>1</v>
      </c>
      <c r="H260" s="21" t="s">
        <v>840</v>
      </c>
      <c r="I260" s="22" t="s">
        <v>713</v>
      </c>
      <c r="J260" s="22"/>
      <c r="K260" s="22"/>
      <c r="L260" s="23"/>
    </row>
    <row r="261" spans="1:12" ht="73" x14ac:dyDescent="0.55000000000000004">
      <c r="A261" s="17">
        <v>260</v>
      </c>
      <c r="B261" s="18" t="s">
        <v>35</v>
      </c>
      <c r="C261" s="19" t="s">
        <v>716</v>
      </c>
      <c r="D261" s="20">
        <v>3</v>
      </c>
      <c r="E261" s="20">
        <v>5</v>
      </c>
      <c r="F261" s="20">
        <v>504</v>
      </c>
      <c r="G261" s="43">
        <v>0.08</v>
      </c>
      <c r="H261" s="21" t="s">
        <v>840</v>
      </c>
      <c r="I261" s="22" t="s">
        <v>713</v>
      </c>
      <c r="J261" s="22" t="s">
        <v>36</v>
      </c>
      <c r="K261" s="22" t="s">
        <v>447</v>
      </c>
      <c r="L261" s="23"/>
    </row>
    <row r="262" spans="1:12" ht="58.5" x14ac:dyDescent="0.55000000000000004">
      <c r="A262" s="17">
        <v>261</v>
      </c>
      <c r="B262" s="18" t="s">
        <v>105</v>
      </c>
      <c r="C262" s="19" t="s">
        <v>352</v>
      </c>
      <c r="D262" s="20">
        <v>3</v>
      </c>
      <c r="E262" s="20">
        <v>5</v>
      </c>
      <c r="F262" s="20">
        <v>504</v>
      </c>
      <c r="G262" s="43">
        <v>0.08</v>
      </c>
      <c r="H262" s="21" t="s">
        <v>840</v>
      </c>
      <c r="I262" s="22" t="s">
        <v>713</v>
      </c>
      <c r="J262" s="22" t="s">
        <v>36</v>
      </c>
      <c r="K262" s="22" t="s">
        <v>445</v>
      </c>
      <c r="L262" s="23"/>
    </row>
    <row r="263" spans="1:12" ht="32" x14ac:dyDescent="0.55000000000000004">
      <c r="A263" s="17">
        <v>262</v>
      </c>
      <c r="B263" s="18" t="s">
        <v>106</v>
      </c>
      <c r="C263" s="19" t="s">
        <v>717</v>
      </c>
      <c r="D263" s="20">
        <v>3</v>
      </c>
      <c r="E263" s="20">
        <v>5</v>
      </c>
      <c r="F263" s="20">
        <v>504</v>
      </c>
      <c r="G263" s="43">
        <v>0.08</v>
      </c>
      <c r="H263" s="21" t="s">
        <v>840</v>
      </c>
      <c r="I263" s="22" t="s">
        <v>713</v>
      </c>
      <c r="J263" s="22" t="s">
        <v>36</v>
      </c>
      <c r="K263" s="22" t="s">
        <v>445</v>
      </c>
      <c r="L263" s="23"/>
    </row>
    <row r="264" spans="1:12" ht="32" x14ac:dyDescent="0.55000000000000004">
      <c r="A264" s="17">
        <v>263</v>
      </c>
      <c r="B264" s="18" t="s">
        <v>107</v>
      </c>
      <c r="C264" s="19" t="s">
        <v>108</v>
      </c>
      <c r="D264" s="20">
        <v>3</v>
      </c>
      <c r="E264" s="20">
        <v>5</v>
      </c>
      <c r="F264" s="20">
        <v>503</v>
      </c>
      <c r="G264" s="43">
        <v>11</v>
      </c>
      <c r="H264" s="21" t="s">
        <v>840</v>
      </c>
      <c r="I264" s="22" t="s">
        <v>713</v>
      </c>
      <c r="J264" s="22" t="s">
        <v>36</v>
      </c>
      <c r="K264" s="22" t="s">
        <v>445</v>
      </c>
      <c r="L264" s="23"/>
    </row>
    <row r="265" spans="1:12" ht="32" x14ac:dyDescent="0.55000000000000004">
      <c r="A265" s="17">
        <v>264</v>
      </c>
      <c r="B265" s="18" t="s">
        <v>109</v>
      </c>
      <c r="C265" s="19" t="s">
        <v>110</v>
      </c>
      <c r="D265" s="20">
        <v>3</v>
      </c>
      <c r="E265" s="20">
        <v>5</v>
      </c>
      <c r="F265" s="20">
        <v>503</v>
      </c>
      <c r="G265" s="43">
        <v>0.11</v>
      </c>
      <c r="H265" s="21" t="s">
        <v>840</v>
      </c>
      <c r="I265" s="22" t="s">
        <v>713</v>
      </c>
      <c r="J265" s="22" t="s">
        <v>36</v>
      </c>
      <c r="K265" s="22" t="s">
        <v>445</v>
      </c>
      <c r="L265" s="23"/>
    </row>
    <row r="266" spans="1:12" ht="48" x14ac:dyDescent="0.55000000000000004">
      <c r="A266" s="17">
        <v>265</v>
      </c>
      <c r="B266" s="18" t="s">
        <v>353</v>
      </c>
      <c r="C266" s="19" t="s">
        <v>354</v>
      </c>
      <c r="D266" s="20"/>
      <c r="E266" s="20"/>
      <c r="F266" s="20"/>
      <c r="G266" s="43">
        <v>0</v>
      </c>
      <c r="H266" s="21" t="s">
        <v>840</v>
      </c>
      <c r="I266" s="22" t="s">
        <v>437</v>
      </c>
      <c r="J266" s="22"/>
      <c r="K266" s="22"/>
      <c r="L266" s="23"/>
    </row>
    <row r="267" spans="1:12" ht="48" x14ac:dyDescent="0.55000000000000004">
      <c r="A267" s="17">
        <v>266</v>
      </c>
      <c r="B267" s="18" t="s">
        <v>355</v>
      </c>
      <c r="C267" s="19" t="s">
        <v>718</v>
      </c>
      <c r="D267" s="20"/>
      <c r="E267" s="20"/>
      <c r="F267" s="20"/>
      <c r="G267" s="43">
        <v>0</v>
      </c>
      <c r="H267" s="21" t="s">
        <v>840</v>
      </c>
      <c r="I267" s="22" t="s">
        <v>437</v>
      </c>
      <c r="J267" s="22"/>
      <c r="K267" s="22"/>
      <c r="L267" s="23"/>
    </row>
    <row r="268" spans="1:12" x14ac:dyDescent="0.55000000000000004">
      <c r="A268" s="17">
        <v>267</v>
      </c>
      <c r="B268" s="18" t="s">
        <v>356</v>
      </c>
      <c r="C268" s="19" t="s">
        <v>719</v>
      </c>
      <c r="D268" s="20"/>
      <c r="E268" s="20"/>
      <c r="F268" s="20"/>
      <c r="G268" s="43">
        <v>0</v>
      </c>
      <c r="H268" s="21" t="s">
        <v>840</v>
      </c>
      <c r="I268" s="22" t="s">
        <v>438</v>
      </c>
      <c r="J268" s="22"/>
      <c r="K268" s="22"/>
      <c r="L268" s="23"/>
    </row>
    <row r="269" spans="1:12" x14ac:dyDescent="0.55000000000000004">
      <c r="A269" s="17">
        <v>268</v>
      </c>
      <c r="B269" s="18" t="s">
        <v>357</v>
      </c>
      <c r="C269" s="19" t="s">
        <v>358</v>
      </c>
      <c r="D269" s="20"/>
      <c r="E269" s="20"/>
      <c r="F269" s="20"/>
      <c r="G269" s="43">
        <v>0</v>
      </c>
      <c r="H269" s="21" t="s">
        <v>840</v>
      </c>
      <c r="I269" s="22" t="s">
        <v>438</v>
      </c>
      <c r="J269" s="22"/>
      <c r="K269" s="22"/>
      <c r="L269" s="23"/>
    </row>
    <row r="270" spans="1:12" ht="32" x14ac:dyDescent="0.55000000000000004">
      <c r="A270" s="17">
        <v>269</v>
      </c>
      <c r="B270" s="18" t="s">
        <v>720</v>
      </c>
      <c r="C270" s="19" t="s">
        <v>721</v>
      </c>
      <c r="D270" s="20"/>
      <c r="E270" s="20"/>
      <c r="F270" s="20"/>
      <c r="G270" s="43">
        <v>0</v>
      </c>
      <c r="H270" s="21" t="s">
        <v>722</v>
      </c>
      <c r="I270" s="22"/>
      <c r="J270" s="22"/>
      <c r="K270" s="22"/>
      <c r="L270" s="23"/>
    </row>
    <row r="271" spans="1:12" ht="32" x14ac:dyDescent="0.55000000000000004">
      <c r="A271" s="17">
        <v>270</v>
      </c>
      <c r="B271" s="18" t="s">
        <v>359</v>
      </c>
      <c r="C271" s="19" t="s">
        <v>723</v>
      </c>
      <c r="D271" s="20"/>
      <c r="E271" s="20"/>
      <c r="F271" s="20"/>
      <c r="G271" s="43">
        <v>26.255495</v>
      </c>
      <c r="H271" s="21" t="s">
        <v>722</v>
      </c>
      <c r="I271" s="22"/>
      <c r="J271" s="22"/>
      <c r="K271" s="22"/>
      <c r="L271" s="23"/>
    </row>
    <row r="272" spans="1:12" ht="32" x14ac:dyDescent="0.55000000000000004">
      <c r="A272" s="17">
        <v>271</v>
      </c>
      <c r="B272" s="18" t="s">
        <v>360</v>
      </c>
      <c r="C272" s="19" t="s">
        <v>361</v>
      </c>
      <c r="D272" s="20"/>
      <c r="E272" s="20"/>
      <c r="F272" s="20"/>
      <c r="G272" s="43">
        <v>0</v>
      </c>
      <c r="H272" s="21" t="s">
        <v>722</v>
      </c>
      <c r="I272" s="22"/>
      <c r="J272" s="22"/>
      <c r="K272" s="22"/>
      <c r="L272" s="23"/>
    </row>
    <row r="273" spans="1:12" ht="32" x14ac:dyDescent="0.55000000000000004">
      <c r="A273" s="17">
        <v>272</v>
      </c>
      <c r="B273" s="18" t="s">
        <v>362</v>
      </c>
      <c r="C273" s="19" t="s">
        <v>724</v>
      </c>
      <c r="D273" s="20"/>
      <c r="E273" s="20"/>
      <c r="F273" s="20"/>
      <c r="G273" s="43">
        <v>19</v>
      </c>
      <c r="H273" s="21" t="s">
        <v>722</v>
      </c>
      <c r="I273" s="22"/>
      <c r="J273" s="22"/>
      <c r="K273" s="22"/>
      <c r="L273" s="23"/>
    </row>
    <row r="274" spans="1:12" ht="29.5" x14ac:dyDescent="0.55000000000000004">
      <c r="A274" s="17">
        <v>273</v>
      </c>
      <c r="B274" s="18" t="s">
        <v>363</v>
      </c>
      <c r="C274" s="19" t="s">
        <v>364</v>
      </c>
      <c r="D274" s="20"/>
      <c r="E274" s="20"/>
      <c r="F274" s="20"/>
      <c r="G274" s="43">
        <v>1.135</v>
      </c>
      <c r="H274" s="21" t="s">
        <v>557</v>
      </c>
      <c r="I274" s="22"/>
      <c r="J274" s="22"/>
      <c r="K274" s="22" t="s">
        <v>445</v>
      </c>
      <c r="L274" s="23"/>
    </row>
    <row r="275" spans="1:12" x14ac:dyDescent="0.55000000000000004">
      <c r="A275" s="17">
        <v>274</v>
      </c>
      <c r="B275" s="18" t="s">
        <v>365</v>
      </c>
      <c r="C275" s="19" t="s">
        <v>366</v>
      </c>
      <c r="D275" s="20"/>
      <c r="E275" s="20"/>
      <c r="F275" s="20"/>
      <c r="G275" s="43">
        <v>0.03</v>
      </c>
      <c r="H275" s="21" t="s">
        <v>557</v>
      </c>
      <c r="I275" s="22"/>
      <c r="J275" s="22"/>
      <c r="K275" s="22" t="s">
        <v>445</v>
      </c>
      <c r="L275" s="23"/>
    </row>
    <row r="276" spans="1:12" x14ac:dyDescent="0.55000000000000004">
      <c r="A276" s="17">
        <v>275</v>
      </c>
      <c r="B276" s="18" t="s">
        <v>367</v>
      </c>
      <c r="C276" s="19" t="s">
        <v>368</v>
      </c>
      <c r="D276" s="20"/>
      <c r="E276" s="20"/>
      <c r="F276" s="20"/>
      <c r="G276" s="43">
        <v>0</v>
      </c>
      <c r="H276" s="21" t="s">
        <v>557</v>
      </c>
      <c r="I276" s="22"/>
      <c r="J276" s="22"/>
      <c r="K276" s="22" t="s">
        <v>445</v>
      </c>
      <c r="L276" s="23"/>
    </row>
    <row r="277" spans="1:12" x14ac:dyDescent="0.55000000000000004">
      <c r="A277" s="17">
        <v>276</v>
      </c>
      <c r="B277" s="18" t="s">
        <v>725</v>
      </c>
      <c r="C277" s="19" t="s">
        <v>726</v>
      </c>
      <c r="D277" s="20"/>
      <c r="E277" s="20"/>
      <c r="F277" s="20"/>
      <c r="G277" s="43">
        <v>0.33396500000000001</v>
      </c>
      <c r="H277" s="21" t="s">
        <v>557</v>
      </c>
      <c r="I277" s="22"/>
      <c r="J277" s="22"/>
      <c r="K277" s="22"/>
      <c r="L277" s="23"/>
    </row>
    <row r="278" spans="1:12" x14ac:dyDescent="0.55000000000000004">
      <c r="A278" s="17">
        <v>277</v>
      </c>
      <c r="B278" s="18" t="s">
        <v>206</v>
      </c>
      <c r="C278" s="19" t="s">
        <v>727</v>
      </c>
      <c r="D278" s="20">
        <v>5</v>
      </c>
      <c r="E278" s="20">
        <v>9</v>
      </c>
      <c r="F278" s="20">
        <v>901</v>
      </c>
      <c r="G278" s="43">
        <v>0.24</v>
      </c>
      <c r="H278" s="21" t="s">
        <v>728</v>
      </c>
      <c r="I278" s="22"/>
      <c r="J278" s="22"/>
      <c r="K278" s="22" t="s">
        <v>445</v>
      </c>
      <c r="L278" s="23"/>
    </row>
    <row r="279" spans="1:12" x14ac:dyDescent="0.55000000000000004">
      <c r="A279" s="17">
        <v>278</v>
      </c>
      <c r="B279" s="18" t="s">
        <v>207</v>
      </c>
      <c r="C279" s="19" t="s">
        <v>420</v>
      </c>
      <c r="D279" s="20">
        <v>5</v>
      </c>
      <c r="E279" s="20">
        <v>9</v>
      </c>
      <c r="F279" s="20">
        <v>901</v>
      </c>
      <c r="G279" s="43">
        <v>0.24</v>
      </c>
      <c r="H279" s="21" t="s">
        <v>728</v>
      </c>
      <c r="I279" s="22"/>
      <c r="J279" s="22"/>
      <c r="K279" s="22" t="s">
        <v>445</v>
      </c>
      <c r="L279" s="23"/>
    </row>
    <row r="280" spans="1:12" x14ac:dyDescent="0.55000000000000004">
      <c r="A280" s="17">
        <v>279</v>
      </c>
      <c r="B280" s="18" t="s">
        <v>729</v>
      </c>
      <c r="C280" s="19" t="s">
        <v>730</v>
      </c>
      <c r="D280" s="20"/>
      <c r="E280" s="20"/>
      <c r="F280" s="20"/>
      <c r="G280" s="43">
        <v>0.13072700000000001</v>
      </c>
      <c r="H280" s="21" t="s">
        <v>463</v>
      </c>
      <c r="I280" s="22"/>
      <c r="J280" s="22"/>
      <c r="K280" s="22"/>
      <c r="L280" s="23"/>
    </row>
    <row r="281" spans="1:12" ht="29.5" x14ac:dyDescent="0.55000000000000004">
      <c r="A281" s="17">
        <v>280</v>
      </c>
      <c r="B281" s="18" t="s">
        <v>731</v>
      </c>
      <c r="C281" s="19" t="s">
        <v>732</v>
      </c>
      <c r="D281" s="20"/>
      <c r="E281" s="20"/>
      <c r="F281" s="20"/>
      <c r="G281" s="43">
        <v>0.3095</v>
      </c>
      <c r="H281" s="21" t="s">
        <v>557</v>
      </c>
      <c r="I281" s="22"/>
      <c r="J281" s="22"/>
      <c r="K281" s="22"/>
      <c r="L281" s="23"/>
    </row>
    <row r="282" spans="1:12" x14ac:dyDescent="0.55000000000000004">
      <c r="A282" s="17">
        <v>281</v>
      </c>
      <c r="B282" s="18" t="s">
        <v>369</v>
      </c>
      <c r="C282" s="19" t="s">
        <v>370</v>
      </c>
      <c r="D282" s="20"/>
      <c r="E282" s="20"/>
      <c r="F282" s="20"/>
      <c r="G282" s="43">
        <v>0.43969999999999998</v>
      </c>
      <c r="H282" s="21" t="s">
        <v>557</v>
      </c>
      <c r="I282" s="22"/>
      <c r="J282" s="22"/>
      <c r="K282" s="22"/>
      <c r="L282" s="23"/>
    </row>
    <row r="283" spans="1:12" x14ac:dyDescent="0.55000000000000004">
      <c r="A283" s="17">
        <v>282</v>
      </c>
      <c r="B283" s="18" t="s">
        <v>371</v>
      </c>
      <c r="C283" s="19" t="s">
        <v>372</v>
      </c>
      <c r="D283" s="20"/>
      <c r="E283" s="20"/>
      <c r="F283" s="20"/>
      <c r="G283" s="43">
        <v>0.77066699999999999</v>
      </c>
      <c r="H283" s="21" t="s">
        <v>557</v>
      </c>
      <c r="I283" s="22"/>
      <c r="J283" s="22"/>
      <c r="K283" s="22"/>
      <c r="L283" s="23"/>
    </row>
    <row r="284" spans="1:12" x14ac:dyDescent="0.55000000000000004">
      <c r="A284" s="17">
        <v>283</v>
      </c>
      <c r="B284" s="18" t="s">
        <v>373</v>
      </c>
      <c r="C284" s="19" t="s">
        <v>374</v>
      </c>
      <c r="D284" s="20"/>
      <c r="E284" s="20"/>
      <c r="F284" s="20"/>
      <c r="G284" s="43">
        <v>0.24</v>
      </c>
      <c r="H284" s="21" t="s">
        <v>557</v>
      </c>
      <c r="I284" s="22"/>
      <c r="J284" s="22"/>
      <c r="K284" s="22"/>
      <c r="L284" s="23"/>
    </row>
    <row r="285" spans="1:12" x14ac:dyDescent="0.55000000000000004">
      <c r="A285" s="17">
        <v>284</v>
      </c>
      <c r="B285" s="18" t="s">
        <v>375</v>
      </c>
      <c r="C285" s="19" t="s">
        <v>376</v>
      </c>
      <c r="D285" s="20"/>
      <c r="E285" s="20"/>
      <c r="F285" s="20"/>
      <c r="G285" s="43">
        <v>1.6768000000000002E-2</v>
      </c>
      <c r="H285" s="21" t="s">
        <v>557</v>
      </c>
      <c r="I285" s="22"/>
      <c r="J285" s="22"/>
      <c r="K285" s="22"/>
      <c r="L285" s="23"/>
    </row>
    <row r="286" spans="1:12" ht="48" x14ac:dyDescent="0.55000000000000004">
      <c r="A286" s="17">
        <v>285</v>
      </c>
      <c r="B286" s="18" t="s">
        <v>208</v>
      </c>
      <c r="C286" s="19" t="s">
        <v>733</v>
      </c>
      <c r="D286" s="20">
        <v>5</v>
      </c>
      <c r="E286" s="20">
        <v>4</v>
      </c>
      <c r="F286" s="20">
        <v>404</v>
      </c>
      <c r="G286" s="43">
        <v>3.51</v>
      </c>
      <c r="H286" s="21" t="s">
        <v>73</v>
      </c>
      <c r="I286" s="22" t="s">
        <v>437</v>
      </c>
      <c r="J286" s="22"/>
      <c r="K286" s="22" t="s">
        <v>445</v>
      </c>
      <c r="L286" s="23"/>
    </row>
    <row r="287" spans="1:12" ht="48" x14ac:dyDescent="0.55000000000000004">
      <c r="A287" s="17">
        <v>286</v>
      </c>
      <c r="B287" s="18" t="s">
        <v>209</v>
      </c>
      <c r="C287" s="19" t="s">
        <v>734</v>
      </c>
      <c r="D287" s="20">
        <v>5</v>
      </c>
      <c r="E287" s="20">
        <v>4</v>
      </c>
      <c r="F287" s="20">
        <v>404</v>
      </c>
      <c r="G287" s="43">
        <v>3.51</v>
      </c>
      <c r="H287" s="21" t="s">
        <v>73</v>
      </c>
      <c r="I287" s="22" t="s">
        <v>437</v>
      </c>
      <c r="J287" s="22"/>
      <c r="K287" s="22" t="s">
        <v>445</v>
      </c>
      <c r="L287" s="23"/>
    </row>
    <row r="288" spans="1:12" x14ac:dyDescent="0.55000000000000004">
      <c r="A288" s="17">
        <v>287</v>
      </c>
      <c r="B288" s="18" t="s">
        <v>210</v>
      </c>
      <c r="C288" s="19" t="s">
        <v>211</v>
      </c>
      <c r="D288" s="20">
        <v>5</v>
      </c>
      <c r="E288" s="20">
        <v>4</v>
      </c>
      <c r="F288" s="20">
        <v>404</v>
      </c>
      <c r="G288" s="43">
        <v>3.51</v>
      </c>
      <c r="H288" s="21" t="s">
        <v>73</v>
      </c>
      <c r="I288" s="22"/>
      <c r="J288" s="22"/>
      <c r="K288" s="22" t="s">
        <v>445</v>
      </c>
      <c r="L288" s="23"/>
    </row>
    <row r="289" spans="1:12" x14ac:dyDescent="0.55000000000000004">
      <c r="A289" s="17">
        <v>288</v>
      </c>
      <c r="B289" s="18" t="s">
        <v>212</v>
      </c>
      <c r="C289" s="19" t="s">
        <v>735</v>
      </c>
      <c r="D289" s="20">
        <v>5</v>
      </c>
      <c r="E289" s="20">
        <v>4</v>
      </c>
      <c r="F289" s="20">
        <v>404</v>
      </c>
      <c r="G289" s="43">
        <v>3.51</v>
      </c>
      <c r="H289" s="21" t="s">
        <v>73</v>
      </c>
      <c r="I289" s="22"/>
      <c r="J289" s="22"/>
      <c r="K289" s="22" t="s">
        <v>445</v>
      </c>
      <c r="L289" s="23"/>
    </row>
    <row r="290" spans="1:12" x14ac:dyDescent="0.55000000000000004">
      <c r="A290" s="17">
        <v>289</v>
      </c>
      <c r="B290" s="18" t="s">
        <v>213</v>
      </c>
      <c r="C290" s="19" t="s">
        <v>736</v>
      </c>
      <c r="D290" s="20">
        <v>5</v>
      </c>
      <c r="E290" s="20">
        <v>4</v>
      </c>
      <c r="F290" s="20">
        <v>404</v>
      </c>
      <c r="G290" s="43">
        <v>3.51</v>
      </c>
      <c r="H290" s="21" t="s">
        <v>73</v>
      </c>
      <c r="I290" s="22"/>
      <c r="J290" s="22"/>
      <c r="K290" s="22" t="s">
        <v>445</v>
      </c>
      <c r="L290" s="23"/>
    </row>
    <row r="291" spans="1:12" x14ac:dyDescent="0.55000000000000004">
      <c r="A291" s="17">
        <v>290</v>
      </c>
      <c r="B291" s="18" t="s">
        <v>214</v>
      </c>
      <c r="C291" s="19" t="s">
        <v>737</v>
      </c>
      <c r="D291" s="20">
        <v>5</v>
      </c>
      <c r="E291" s="20">
        <v>4</v>
      </c>
      <c r="F291" s="20">
        <v>404</v>
      </c>
      <c r="G291" s="43">
        <v>3.51</v>
      </c>
      <c r="H291" s="21" t="s">
        <v>73</v>
      </c>
      <c r="I291" s="22"/>
      <c r="J291" s="22"/>
      <c r="K291" s="22" t="s">
        <v>445</v>
      </c>
      <c r="L291" s="23"/>
    </row>
    <row r="292" spans="1:12" x14ac:dyDescent="0.55000000000000004">
      <c r="A292" s="17">
        <v>291</v>
      </c>
      <c r="B292" s="18" t="s">
        <v>215</v>
      </c>
      <c r="C292" s="19" t="s">
        <v>738</v>
      </c>
      <c r="D292" s="20">
        <v>5</v>
      </c>
      <c r="E292" s="20">
        <v>4</v>
      </c>
      <c r="F292" s="20">
        <v>404</v>
      </c>
      <c r="G292" s="43">
        <v>3.51</v>
      </c>
      <c r="H292" s="21" t="s">
        <v>73</v>
      </c>
      <c r="I292" s="22"/>
      <c r="J292" s="22"/>
      <c r="K292" s="22" t="s">
        <v>445</v>
      </c>
      <c r="L292" s="23"/>
    </row>
    <row r="293" spans="1:12" x14ac:dyDescent="0.55000000000000004">
      <c r="A293" s="17">
        <v>292</v>
      </c>
      <c r="B293" s="18" t="s">
        <v>216</v>
      </c>
      <c r="C293" s="19" t="s">
        <v>739</v>
      </c>
      <c r="D293" s="20">
        <v>5</v>
      </c>
      <c r="E293" s="20">
        <v>4</v>
      </c>
      <c r="F293" s="20">
        <v>404</v>
      </c>
      <c r="G293" s="43">
        <v>3.51</v>
      </c>
      <c r="H293" s="21" t="s">
        <v>73</v>
      </c>
      <c r="I293" s="22"/>
      <c r="J293" s="22"/>
      <c r="K293" s="22" t="s">
        <v>445</v>
      </c>
      <c r="L293" s="23"/>
    </row>
    <row r="294" spans="1:12" x14ac:dyDescent="0.55000000000000004">
      <c r="A294" s="17">
        <v>293</v>
      </c>
      <c r="B294" s="18" t="s">
        <v>377</v>
      </c>
      <c r="C294" s="19" t="s">
        <v>378</v>
      </c>
      <c r="D294" s="20">
        <v>5</v>
      </c>
      <c r="E294" s="20">
        <v>4</v>
      </c>
      <c r="F294" s="20">
        <v>404</v>
      </c>
      <c r="G294" s="43">
        <v>1.2370000000000001</v>
      </c>
      <c r="H294" s="21" t="s">
        <v>73</v>
      </c>
      <c r="I294" s="22"/>
      <c r="J294" s="22"/>
      <c r="K294" s="22" t="s">
        <v>445</v>
      </c>
      <c r="L294" s="23"/>
    </row>
    <row r="295" spans="1:12" ht="44" x14ac:dyDescent="0.55000000000000004">
      <c r="A295" s="17">
        <v>294</v>
      </c>
      <c r="B295" s="18" t="s">
        <v>217</v>
      </c>
      <c r="C295" s="19" t="s">
        <v>740</v>
      </c>
      <c r="D295" s="20">
        <v>5</v>
      </c>
      <c r="E295" s="20">
        <v>4</v>
      </c>
      <c r="F295" s="20">
        <v>404</v>
      </c>
      <c r="G295" s="43">
        <v>3.51</v>
      </c>
      <c r="H295" s="21" t="s">
        <v>741</v>
      </c>
      <c r="I295" s="22"/>
      <c r="J295" s="22"/>
      <c r="K295" s="22" t="s">
        <v>445</v>
      </c>
      <c r="L295" s="23"/>
    </row>
    <row r="296" spans="1:12" x14ac:dyDescent="0.55000000000000004">
      <c r="A296" s="17">
        <v>295</v>
      </c>
      <c r="B296" s="18" t="s">
        <v>84</v>
      </c>
      <c r="C296" s="19" t="s">
        <v>742</v>
      </c>
      <c r="D296" s="20">
        <v>5</v>
      </c>
      <c r="E296" s="20">
        <v>6</v>
      </c>
      <c r="F296" s="20">
        <v>404</v>
      </c>
      <c r="G296" s="43">
        <v>3.51</v>
      </c>
      <c r="H296" s="21" t="s">
        <v>741</v>
      </c>
      <c r="I296" s="22"/>
      <c r="J296" s="22"/>
      <c r="K296" s="22" t="s">
        <v>447</v>
      </c>
      <c r="L296" s="23"/>
    </row>
    <row r="297" spans="1:12" x14ac:dyDescent="0.55000000000000004">
      <c r="A297" s="17">
        <v>296</v>
      </c>
      <c r="B297" s="18" t="s">
        <v>85</v>
      </c>
      <c r="C297" s="19" t="s">
        <v>86</v>
      </c>
      <c r="D297" s="20">
        <v>5</v>
      </c>
      <c r="E297" s="20">
        <v>4</v>
      </c>
      <c r="F297" s="20">
        <v>404</v>
      </c>
      <c r="G297" s="43">
        <v>3.51</v>
      </c>
      <c r="H297" s="21" t="s">
        <v>741</v>
      </c>
      <c r="I297" s="22"/>
      <c r="J297" s="22"/>
      <c r="K297" s="22" t="s">
        <v>447</v>
      </c>
      <c r="L297" s="23"/>
    </row>
    <row r="298" spans="1:12" x14ac:dyDescent="0.55000000000000004">
      <c r="A298" s="17">
        <v>297</v>
      </c>
      <c r="B298" s="18" t="s">
        <v>118</v>
      </c>
      <c r="C298" s="19" t="s">
        <v>119</v>
      </c>
      <c r="D298" s="20">
        <v>4</v>
      </c>
      <c r="E298" s="20">
        <v>9</v>
      </c>
      <c r="F298" s="20">
        <v>902</v>
      </c>
      <c r="G298" s="43">
        <v>0</v>
      </c>
      <c r="H298" s="21" t="s">
        <v>743</v>
      </c>
      <c r="I298" s="22"/>
      <c r="J298" s="22"/>
      <c r="K298" s="22" t="s">
        <v>445</v>
      </c>
      <c r="L298" s="23"/>
    </row>
    <row r="299" spans="1:12" x14ac:dyDescent="0.55000000000000004">
      <c r="A299" s="17">
        <v>298</v>
      </c>
      <c r="B299" s="18" t="s">
        <v>120</v>
      </c>
      <c r="C299" s="19" t="s">
        <v>121</v>
      </c>
      <c r="D299" s="20">
        <v>4</v>
      </c>
      <c r="E299" s="20">
        <v>9</v>
      </c>
      <c r="F299" s="20">
        <v>902</v>
      </c>
      <c r="G299" s="43">
        <v>0</v>
      </c>
      <c r="H299" s="21" t="s">
        <v>743</v>
      </c>
      <c r="I299" s="22"/>
      <c r="J299" s="22"/>
      <c r="K299" s="22" t="s">
        <v>445</v>
      </c>
      <c r="L299" s="23"/>
    </row>
    <row r="300" spans="1:12" x14ac:dyDescent="0.55000000000000004">
      <c r="A300" s="17">
        <v>299</v>
      </c>
      <c r="B300" s="18" t="s">
        <v>122</v>
      </c>
      <c r="C300" s="19" t="s">
        <v>123</v>
      </c>
      <c r="D300" s="20">
        <v>4</v>
      </c>
      <c r="E300" s="20">
        <v>9</v>
      </c>
      <c r="F300" s="20">
        <v>902</v>
      </c>
      <c r="G300" s="43">
        <v>0</v>
      </c>
      <c r="H300" s="21" t="s">
        <v>743</v>
      </c>
      <c r="I300" s="22"/>
      <c r="J300" s="22"/>
      <c r="K300" s="22" t="s">
        <v>445</v>
      </c>
      <c r="L300" s="23"/>
    </row>
    <row r="301" spans="1:12" x14ac:dyDescent="0.55000000000000004">
      <c r="A301" s="17">
        <v>300</v>
      </c>
      <c r="B301" s="18" t="s">
        <v>124</v>
      </c>
      <c r="C301" s="19" t="s">
        <v>744</v>
      </c>
      <c r="D301" s="20">
        <v>4</v>
      </c>
      <c r="E301" s="20">
        <v>9</v>
      </c>
      <c r="F301" s="20">
        <v>902</v>
      </c>
      <c r="G301" s="43">
        <v>0</v>
      </c>
      <c r="H301" s="21" t="s">
        <v>743</v>
      </c>
      <c r="I301" s="22"/>
      <c r="J301" s="22"/>
      <c r="K301" s="22" t="s">
        <v>445</v>
      </c>
      <c r="L301" s="23"/>
    </row>
    <row r="302" spans="1:12" ht="58.5" x14ac:dyDescent="0.55000000000000004">
      <c r="A302" s="17">
        <v>301</v>
      </c>
      <c r="B302" s="18" t="s">
        <v>125</v>
      </c>
      <c r="C302" s="19" t="s">
        <v>745</v>
      </c>
      <c r="D302" s="20">
        <v>4</v>
      </c>
      <c r="E302" s="20">
        <v>9</v>
      </c>
      <c r="F302" s="20">
        <v>902</v>
      </c>
      <c r="G302" s="43">
        <v>0</v>
      </c>
      <c r="H302" s="21" t="s">
        <v>743</v>
      </c>
      <c r="I302" s="22"/>
      <c r="J302" s="22"/>
      <c r="K302" s="22" t="s">
        <v>445</v>
      </c>
      <c r="L302" s="23"/>
    </row>
    <row r="303" spans="1:12" x14ac:dyDescent="0.55000000000000004">
      <c r="A303" s="17">
        <v>302</v>
      </c>
      <c r="B303" s="18" t="s">
        <v>218</v>
      </c>
      <c r="C303" s="19" t="s">
        <v>746</v>
      </c>
      <c r="D303" s="20">
        <v>5</v>
      </c>
      <c r="E303" s="20">
        <v>9</v>
      </c>
      <c r="F303" s="20">
        <v>901</v>
      </c>
      <c r="G303" s="43">
        <v>901</v>
      </c>
      <c r="H303" s="21" t="s">
        <v>743</v>
      </c>
      <c r="I303" s="22"/>
      <c r="J303" s="22"/>
      <c r="K303" s="22" t="s">
        <v>445</v>
      </c>
      <c r="L303" s="23"/>
    </row>
    <row r="304" spans="1:12" x14ac:dyDescent="0.55000000000000004">
      <c r="A304" s="17">
        <v>303</v>
      </c>
      <c r="B304" s="18" t="s">
        <v>60</v>
      </c>
      <c r="C304" s="19" t="s">
        <v>61</v>
      </c>
      <c r="D304" s="20">
        <v>4</v>
      </c>
      <c r="E304" s="20">
        <v>8</v>
      </c>
      <c r="F304" s="20">
        <v>802</v>
      </c>
      <c r="G304" s="43">
        <v>0</v>
      </c>
      <c r="H304" s="21" t="s">
        <v>62</v>
      </c>
      <c r="I304" s="22"/>
      <c r="J304" s="22"/>
      <c r="K304" s="22" t="s">
        <v>447</v>
      </c>
      <c r="L304" s="23"/>
    </row>
    <row r="305" spans="1:12" x14ac:dyDescent="0.55000000000000004">
      <c r="A305" s="17">
        <v>304</v>
      </c>
      <c r="B305" s="18" t="s">
        <v>63</v>
      </c>
      <c r="C305" s="19" t="s">
        <v>747</v>
      </c>
      <c r="D305" s="20">
        <v>4</v>
      </c>
      <c r="E305" s="20">
        <v>8</v>
      </c>
      <c r="F305" s="20">
        <v>802</v>
      </c>
      <c r="G305" s="43">
        <v>0</v>
      </c>
      <c r="H305" s="21" t="s">
        <v>62</v>
      </c>
      <c r="I305" s="22"/>
      <c r="J305" s="22"/>
      <c r="K305" s="22" t="s">
        <v>447</v>
      </c>
      <c r="L305" s="23"/>
    </row>
    <row r="306" spans="1:12" x14ac:dyDescent="0.55000000000000004">
      <c r="A306" s="17">
        <v>305</v>
      </c>
      <c r="B306" s="18" t="s">
        <v>64</v>
      </c>
      <c r="C306" s="19" t="s">
        <v>748</v>
      </c>
      <c r="D306" s="20">
        <v>4</v>
      </c>
      <c r="E306" s="20">
        <v>8</v>
      </c>
      <c r="F306" s="20">
        <v>802</v>
      </c>
      <c r="G306" s="43">
        <v>0</v>
      </c>
      <c r="H306" s="21" t="s">
        <v>62</v>
      </c>
      <c r="I306" s="22"/>
      <c r="J306" s="22"/>
      <c r="K306" s="22" t="s">
        <v>447</v>
      </c>
      <c r="L306" s="23"/>
    </row>
    <row r="307" spans="1:12" x14ac:dyDescent="0.55000000000000004">
      <c r="A307" s="17">
        <v>306</v>
      </c>
      <c r="B307" s="18" t="s">
        <v>65</v>
      </c>
      <c r="C307" s="19" t="s">
        <v>749</v>
      </c>
      <c r="D307" s="20">
        <v>4</v>
      </c>
      <c r="E307" s="20">
        <v>8</v>
      </c>
      <c r="F307" s="20">
        <v>802</v>
      </c>
      <c r="G307" s="43">
        <v>0</v>
      </c>
      <c r="H307" s="21" t="s">
        <v>62</v>
      </c>
      <c r="I307" s="22"/>
      <c r="J307" s="22"/>
      <c r="K307" s="22" t="s">
        <v>447</v>
      </c>
      <c r="L307" s="23"/>
    </row>
    <row r="308" spans="1:12" x14ac:dyDescent="0.55000000000000004">
      <c r="A308" s="17">
        <v>307</v>
      </c>
      <c r="B308" s="18" t="s">
        <v>66</v>
      </c>
      <c r="C308" s="19" t="s">
        <v>750</v>
      </c>
      <c r="D308" s="20">
        <v>4</v>
      </c>
      <c r="E308" s="20">
        <v>8</v>
      </c>
      <c r="F308" s="20">
        <v>802</v>
      </c>
      <c r="G308" s="43">
        <v>0</v>
      </c>
      <c r="H308" s="21" t="s">
        <v>62</v>
      </c>
      <c r="I308" s="22"/>
      <c r="J308" s="22"/>
      <c r="K308" s="22" t="s">
        <v>447</v>
      </c>
      <c r="L308" s="23"/>
    </row>
    <row r="309" spans="1:12" x14ac:dyDescent="0.55000000000000004">
      <c r="A309" s="17">
        <v>308</v>
      </c>
      <c r="B309" s="18" t="s">
        <v>751</v>
      </c>
      <c r="C309" s="19" t="s">
        <v>752</v>
      </c>
      <c r="D309" s="20"/>
      <c r="E309" s="20"/>
      <c r="F309" s="20"/>
      <c r="G309" s="43">
        <v>90</v>
      </c>
      <c r="H309" s="21" t="s">
        <v>62</v>
      </c>
      <c r="I309" s="22"/>
      <c r="J309" s="22"/>
      <c r="K309" s="22"/>
      <c r="L309" s="23"/>
    </row>
    <row r="310" spans="1:12" x14ac:dyDescent="0.55000000000000004">
      <c r="A310" s="17">
        <v>309</v>
      </c>
      <c r="B310" s="18" t="s">
        <v>126</v>
      </c>
      <c r="C310" s="19" t="s">
        <v>127</v>
      </c>
      <c r="D310" s="20">
        <v>4</v>
      </c>
      <c r="E310" s="20">
        <v>8</v>
      </c>
      <c r="F310" s="20">
        <v>802</v>
      </c>
      <c r="G310" s="43">
        <v>0</v>
      </c>
      <c r="H310" s="21" t="s">
        <v>62</v>
      </c>
      <c r="I310" s="22"/>
      <c r="J310" s="22"/>
      <c r="K310" s="22" t="s">
        <v>445</v>
      </c>
      <c r="L310" s="23"/>
    </row>
    <row r="311" spans="1:12" x14ac:dyDescent="0.55000000000000004">
      <c r="A311" s="17">
        <v>310</v>
      </c>
      <c r="B311" s="18" t="s">
        <v>753</v>
      </c>
      <c r="C311" s="19" t="s">
        <v>754</v>
      </c>
      <c r="D311" s="20"/>
      <c r="E311" s="20"/>
      <c r="F311" s="20"/>
      <c r="G311" s="43">
        <v>892</v>
      </c>
      <c r="H311" s="21" t="s">
        <v>62</v>
      </c>
      <c r="I311" s="22"/>
      <c r="J311" s="22"/>
      <c r="K311" s="22"/>
      <c r="L311" s="23"/>
    </row>
    <row r="312" spans="1:12" ht="58.5" x14ac:dyDescent="0.55000000000000004">
      <c r="A312" s="17">
        <v>311</v>
      </c>
      <c r="B312" s="18" t="s">
        <v>755</v>
      </c>
      <c r="C312" s="19" t="s">
        <v>756</v>
      </c>
      <c r="D312" s="20"/>
      <c r="E312" s="20"/>
      <c r="F312" s="20"/>
      <c r="G312" s="43">
        <v>48.67</v>
      </c>
      <c r="H312" s="21" t="s">
        <v>62</v>
      </c>
      <c r="I312" s="22"/>
      <c r="J312" s="22"/>
      <c r="K312" s="22"/>
      <c r="L312" s="23"/>
    </row>
    <row r="313" spans="1:12" ht="29.5" x14ac:dyDescent="0.55000000000000004">
      <c r="A313" s="17">
        <v>312</v>
      </c>
      <c r="B313" s="18" t="s">
        <v>757</v>
      </c>
      <c r="C313" s="19" t="s">
        <v>758</v>
      </c>
      <c r="D313" s="20"/>
      <c r="E313" s="20"/>
      <c r="F313" s="20"/>
      <c r="G313" s="43">
        <v>16.5</v>
      </c>
      <c r="H313" s="21" t="s">
        <v>62</v>
      </c>
      <c r="I313" s="22"/>
      <c r="J313" s="22"/>
      <c r="K313" s="22"/>
      <c r="L313" s="23"/>
    </row>
    <row r="314" spans="1:12" x14ac:dyDescent="0.55000000000000004">
      <c r="A314" s="17">
        <v>313</v>
      </c>
      <c r="B314" s="18" t="s">
        <v>219</v>
      </c>
      <c r="C314" s="19" t="s">
        <v>759</v>
      </c>
      <c r="D314" s="20">
        <v>5</v>
      </c>
      <c r="E314" s="20">
        <v>8</v>
      </c>
      <c r="F314" s="20">
        <v>801</v>
      </c>
      <c r="G314" s="43">
        <v>0.18</v>
      </c>
      <c r="H314" s="21" t="s">
        <v>62</v>
      </c>
      <c r="I314" s="22"/>
      <c r="J314" s="22"/>
      <c r="K314" s="22" t="s">
        <v>445</v>
      </c>
      <c r="L314" s="23"/>
    </row>
    <row r="315" spans="1:12" ht="29.5" x14ac:dyDescent="0.55000000000000004">
      <c r="A315" s="17">
        <v>314</v>
      </c>
      <c r="B315" s="18" t="s">
        <v>760</v>
      </c>
      <c r="C315" s="19" t="s">
        <v>761</v>
      </c>
      <c r="D315" s="20"/>
      <c r="E315" s="20"/>
      <c r="F315" s="20"/>
      <c r="G315" s="43">
        <v>11.2</v>
      </c>
      <c r="H315" s="21" t="s">
        <v>728</v>
      </c>
      <c r="I315" s="22"/>
      <c r="J315" s="22"/>
      <c r="K315" s="22"/>
      <c r="L315" s="23"/>
    </row>
    <row r="316" spans="1:12" x14ac:dyDescent="0.55000000000000004">
      <c r="A316" s="17">
        <v>315</v>
      </c>
      <c r="B316" s="18" t="s">
        <v>220</v>
      </c>
      <c r="C316" s="19" t="s">
        <v>762</v>
      </c>
      <c r="D316" s="20">
        <v>5</v>
      </c>
      <c r="E316" s="20">
        <v>9</v>
      </c>
      <c r="F316" s="20">
        <v>901</v>
      </c>
      <c r="G316" s="43">
        <v>0.24</v>
      </c>
      <c r="H316" s="21" t="s">
        <v>728</v>
      </c>
      <c r="I316" s="22"/>
      <c r="J316" s="22"/>
      <c r="K316" s="22" t="s">
        <v>445</v>
      </c>
      <c r="L316" s="23"/>
    </row>
    <row r="317" spans="1:12" x14ac:dyDescent="0.55000000000000004">
      <c r="A317" s="17">
        <v>316</v>
      </c>
      <c r="B317" s="18" t="s">
        <v>221</v>
      </c>
      <c r="C317" s="19" t="s">
        <v>763</v>
      </c>
      <c r="D317" s="20">
        <v>5</v>
      </c>
      <c r="E317" s="20">
        <v>9</v>
      </c>
      <c r="F317" s="20">
        <v>901</v>
      </c>
      <c r="G317" s="43">
        <v>0.24</v>
      </c>
      <c r="H317" s="21" t="s">
        <v>728</v>
      </c>
      <c r="I317" s="22"/>
      <c r="J317" s="22"/>
      <c r="K317" s="22" t="s">
        <v>445</v>
      </c>
      <c r="L317" s="23"/>
    </row>
    <row r="318" spans="1:12" x14ac:dyDescent="0.55000000000000004">
      <c r="A318" s="17">
        <v>317</v>
      </c>
      <c r="B318" s="18" t="s">
        <v>222</v>
      </c>
      <c r="C318" s="19" t="s">
        <v>764</v>
      </c>
      <c r="D318" s="20">
        <v>5</v>
      </c>
      <c r="E318" s="20">
        <v>9</v>
      </c>
      <c r="F318" s="20">
        <v>901</v>
      </c>
      <c r="G318" s="43">
        <v>0.24</v>
      </c>
      <c r="H318" s="21" t="s">
        <v>728</v>
      </c>
      <c r="I318" s="22"/>
      <c r="J318" s="22"/>
      <c r="K318" s="22" t="s">
        <v>445</v>
      </c>
      <c r="L318" s="23"/>
    </row>
    <row r="319" spans="1:12" x14ac:dyDescent="0.55000000000000004">
      <c r="A319" s="17">
        <v>318</v>
      </c>
      <c r="B319" s="18" t="s">
        <v>223</v>
      </c>
      <c r="C319" s="19" t="s">
        <v>765</v>
      </c>
      <c r="D319" s="20">
        <v>5</v>
      </c>
      <c r="E319" s="20">
        <v>9</v>
      </c>
      <c r="F319" s="20">
        <v>901</v>
      </c>
      <c r="G319" s="43">
        <v>0.24</v>
      </c>
      <c r="H319" s="21" t="s">
        <v>728</v>
      </c>
      <c r="I319" s="22"/>
      <c r="J319" s="22"/>
      <c r="K319" s="22" t="s">
        <v>445</v>
      </c>
      <c r="L319" s="23"/>
    </row>
    <row r="320" spans="1:12" x14ac:dyDescent="0.55000000000000004">
      <c r="A320" s="17">
        <v>319</v>
      </c>
      <c r="B320" s="18" t="s">
        <v>224</v>
      </c>
      <c r="C320" s="19" t="s">
        <v>225</v>
      </c>
      <c r="D320" s="20">
        <v>5</v>
      </c>
      <c r="E320" s="20">
        <v>9</v>
      </c>
      <c r="F320" s="20">
        <v>901</v>
      </c>
      <c r="G320" s="43">
        <v>0.24</v>
      </c>
      <c r="H320" s="21" t="s">
        <v>728</v>
      </c>
      <c r="I320" s="22"/>
      <c r="J320" s="22"/>
      <c r="K320" s="22" t="s">
        <v>445</v>
      </c>
      <c r="L320" s="23"/>
    </row>
    <row r="321" spans="1:12" x14ac:dyDescent="0.55000000000000004">
      <c r="A321" s="17">
        <v>320</v>
      </c>
      <c r="B321" s="18" t="s">
        <v>226</v>
      </c>
      <c r="C321" s="19" t="s">
        <v>766</v>
      </c>
      <c r="D321" s="20">
        <v>5</v>
      </c>
      <c r="E321" s="20">
        <v>9</v>
      </c>
      <c r="F321" s="20">
        <v>901</v>
      </c>
      <c r="G321" s="43">
        <v>0.24</v>
      </c>
      <c r="H321" s="21" t="s">
        <v>728</v>
      </c>
      <c r="I321" s="22"/>
      <c r="J321" s="22"/>
      <c r="K321" s="22" t="s">
        <v>445</v>
      </c>
      <c r="L321" s="23"/>
    </row>
    <row r="322" spans="1:12" x14ac:dyDescent="0.55000000000000004">
      <c r="A322" s="17">
        <v>321</v>
      </c>
      <c r="B322" s="18" t="s">
        <v>227</v>
      </c>
      <c r="C322" s="19" t="s">
        <v>767</v>
      </c>
      <c r="D322" s="20">
        <v>5</v>
      </c>
      <c r="E322" s="20">
        <v>9</v>
      </c>
      <c r="F322" s="20">
        <v>901</v>
      </c>
      <c r="G322" s="43">
        <v>0.24</v>
      </c>
      <c r="H322" s="21" t="s">
        <v>728</v>
      </c>
      <c r="I322" s="22"/>
      <c r="J322" s="22"/>
      <c r="K322" s="22" t="s">
        <v>445</v>
      </c>
      <c r="L322" s="23"/>
    </row>
    <row r="323" spans="1:12" x14ac:dyDescent="0.55000000000000004">
      <c r="A323" s="17">
        <v>322</v>
      </c>
      <c r="B323" s="18" t="s">
        <v>379</v>
      </c>
      <c r="C323" s="19" t="s">
        <v>768</v>
      </c>
      <c r="D323" s="20">
        <v>5</v>
      </c>
      <c r="E323" s="20">
        <v>9</v>
      </c>
      <c r="F323" s="20">
        <v>901</v>
      </c>
      <c r="G323" s="43">
        <v>0.12</v>
      </c>
      <c r="H323" s="21" t="s">
        <v>728</v>
      </c>
      <c r="I323" s="22"/>
      <c r="J323" s="22"/>
      <c r="K323" s="22" t="s">
        <v>445</v>
      </c>
      <c r="L323" s="23"/>
    </row>
    <row r="324" spans="1:12" x14ac:dyDescent="0.55000000000000004">
      <c r="A324" s="17">
        <v>323</v>
      </c>
      <c r="B324" s="18" t="s">
        <v>228</v>
      </c>
      <c r="C324" s="19" t="s">
        <v>769</v>
      </c>
      <c r="D324" s="20">
        <v>5</v>
      </c>
      <c r="E324" s="20">
        <v>9</v>
      </c>
      <c r="F324" s="20">
        <v>901</v>
      </c>
      <c r="G324" s="43">
        <v>0.24</v>
      </c>
      <c r="H324" s="21" t="s">
        <v>728</v>
      </c>
      <c r="I324" s="22"/>
      <c r="J324" s="22"/>
      <c r="K324" s="22" t="s">
        <v>445</v>
      </c>
      <c r="L324" s="23"/>
    </row>
    <row r="325" spans="1:12" x14ac:dyDescent="0.55000000000000004">
      <c r="A325" s="17">
        <v>324</v>
      </c>
      <c r="B325" s="18" t="s">
        <v>229</v>
      </c>
      <c r="C325" s="19" t="s">
        <v>770</v>
      </c>
      <c r="D325" s="20">
        <v>5</v>
      </c>
      <c r="E325" s="20">
        <v>9</v>
      </c>
      <c r="F325" s="20">
        <v>901</v>
      </c>
      <c r="G325" s="43">
        <v>0.24</v>
      </c>
      <c r="H325" s="21" t="s">
        <v>728</v>
      </c>
      <c r="I325" s="22"/>
      <c r="J325" s="22"/>
      <c r="K325" s="22" t="s">
        <v>445</v>
      </c>
      <c r="L325" s="23"/>
    </row>
    <row r="326" spans="1:12" x14ac:dyDescent="0.55000000000000004">
      <c r="A326" s="17">
        <v>325</v>
      </c>
      <c r="B326" s="18" t="s">
        <v>771</v>
      </c>
      <c r="C326" s="19" t="s">
        <v>772</v>
      </c>
      <c r="D326" s="20"/>
      <c r="E326" s="20"/>
      <c r="F326" s="20"/>
      <c r="G326" s="43">
        <v>0.34910000000000002</v>
      </c>
      <c r="H326" s="21" t="s">
        <v>557</v>
      </c>
      <c r="I326" s="22"/>
      <c r="J326" s="22"/>
      <c r="K326" s="22"/>
      <c r="L326" s="23"/>
    </row>
    <row r="327" spans="1:12" x14ac:dyDescent="0.55000000000000004">
      <c r="A327" s="17">
        <v>326</v>
      </c>
      <c r="B327" s="18" t="s">
        <v>773</v>
      </c>
      <c r="C327" s="19" t="s">
        <v>774</v>
      </c>
      <c r="D327" s="20"/>
      <c r="E327" s="20"/>
      <c r="F327" s="20"/>
      <c r="G327" s="43">
        <v>0.15539</v>
      </c>
      <c r="H327" s="21" t="s">
        <v>557</v>
      </c>
      <c r="I327" s="22"/>
      <c r="J327" s="22"/>
      <c r="K327" s="22"/>
      <c r="L327" s="23"/>
    </row>
    <row r="328" spans="1:12" x14ac:dyDescent="0.55000000000000004">
      <c r="A328" s="17">
        <v>327</v>
      </c>
      <c r="B328" s="18" t="s">
        <v>775</v>
      </c>
      <c r="C328" s="19" t="s">
        <v>776</v>
      </c>
      <c r="D328" s="20"/>
      <c r="E328" s="20"/>
      <c r="F328" s="20"/>
      <c r="G328" s="43">
        <v>0.1</v>
      </c>
      <c r="H328" s="21" t="s">
        <v>728</v>
      </c>
      <c r="I328" s="22"/>
      <c r="J328" s="22"/>
      <c r="K328" s="22"/>
      <c r="L328" s="23"/>
    </row>
    <row r="329" spans="1:12" x14ac:dyDescent="0.55000000000000004">
      <c r="A329" s="17">
        <v>328</v>
      </c>
      <c r="B329" s="18" t="s">
        <v>230</v>
      </c>
      <c r="C329" s="19" t="s">
        <v>777</v>
      </c>
      <c r="D329" s="20">
        <v>5</v>
      </c>
      <c r="E329" s="20">
        <v>9</v>
      </c>
      <c r="F329" s="20">
        <v>901</v>
      </c>
      <c r="G329" s="43">
        <v>0.24</v>
      </c>
      <c r="H329" s="21" t="s">
        <v>728</v>
      </c>
      <c r="I329" s="22"/>
      <c r="J329" s="22"/>
      <c r="K329" s="22" t="s">
        <v>445</v>
      </c>
      <c r="L329" s="23"/>
    </row>
    <row r="330" spans="1:12" x14ac:dyDescent="0.55000000000000004">
      <c r="A330" s="17">
        <v>329</v>
      </c>
      <c r="B330" s="18" t="s">
        <v>778</v>
      </c>
      <c r="C330" s="19" t="s">
        <v>779</v>
      </c>
      <c r="D330" s="20"/>
      <c r="E330" s="20"/>
      <c r="F330" s="20"/>
      <c r="G330" s="43">
        <v>0.239369</v>
      </c>
      <c r="H330" s="21" t="s">
        <v>728</v>
      </c>
      <c r="I330" s="22"/>
      <c r="J330" s="22"/>
      <c r="K330" s="22"/>
      <c r="L330" s="23"/>
    </row>
    <row r="331" spans="1:12" x14ac:dyDescent="0.55000000000000004">
      <c r="A331" s="17">
        <v>330</v>
      </c>
      <c r="B331" s="18" t="s">
        <v>780</v>
      </c>
      <c r="C331" s="19" t="s">
        <v>781</v>
      </c>
      <c r="D331" s="20"/>
      <c r="E331" s="20"/>
      <c r="F331" s="20"/>
      <c r="G331" s="43">
        <v>0.28999999999999998</v>
      </c>
      <c r="H331" s="21" t="s">
        <v>728</v>
      </c>
      <c r="I331" s="22"/>
      <c r="J331" s="22"/>
      <c r="K331" s="22"/>
      <c r="L331" s="23"/>
    </row>
    <row r="332" spans="1:12" ht="29.5" x14ac:dyDescent="0.55000000000000004">
      <c r="A332" s="17">
        <v>331</v>
      </c>
      <c r="B332" s="18" t="s">
        <v>231</v>
      </c>
      <c r="C332" s="19" t="s">
        <v>232</v>
      </c>
      <c r="D332" s="20">
        <v>5</v>
      </c>
      <c r="E332" s="20">
        <v>9</v>
      </c>
      <c r="F332" s="20">
        <v>901</v>
      </c>
      <c r="G332" s="43">
        <v>0.24</v>
      </c>
      <c r="H332" s="21" t="s">
        <v>728</v>
      </c>
      <c r="I332" s="22"/>
      <c r="J332" s="22"/>
      <c r="K332" s="22" t="s">
        <v>445</v>
      </c>
      <c r="L332" s="23"/>
    </row>
    <row r="333" spans="1:12" x14ac:dyDescent="0.55000000000000004">
      <c r="A333" s="17">
        <v>332</v>
      </c>
      <c r="B333" s="18" t="s">
        <v>233</v>
      </c>
      <c r="C333" s="19" t="s">
        <v>782</v>
      </c>
      <c r="D333" s="20">
        <v>5</v>
      </c>
      <c r="E333" s="20">
        <v>9</v>
      </c>
      <c r="F333" s="20">
        <v>901</v>
      </c>
      <c r="G333" s="43">
        <v>0.24</v>
      </c>
      <c r="H333" s="21" t="s">
        <v>728</v>
      </c>
      <c r="I333" s="22"/>
      <c r="J333" s="22"/>
      <c r="K333" s="22" t="s">
        <v>445</v>
      </c>
      <c r="L333" s="23"/>
    </row>
    <row r="334" spans="1:12" x14ac:dyDescent="0.55000000000000004">
      <c r="A334" s="17">
        <v>333</v>
      </c>
      <c r="B334" s="18" t="s">
        <v>299</v>
      </c>
      <c r="C334" s="19" t="s">
        <v>783</v>
      </c>
      <c r="D334" s="20">
        <v>6</v>
      </c>
      <c r="E334" s="20">
        <v>3</v>
      </c>
      <c r="F334" s="20">
        <v>305</v>
      </c>
      <c r="G334" s="43">
        <v>0.45</v>
      </c>
      <c r="H334" s="21" t="s">
        <v>409</v>
      </c>
      <c r="I334" s="22"/>
      <c r="J334" s="22"/>
      <c r="K334" s="22" t="s">
        <v>445</v>
      </c>
      <c r="L334" s="23"/>
    </row>
    <row r="335" spans="1:12" ht="29.5" x14ac:dyDescent="0.55000000000000004">
      <c r="A335" s="17">
        <v>334</v>
      </c>
      <c r="B335" s="18" t="s">
        <v>784</v>
      </c>
      <c r="C335" s="19" t="s">
        <v>785</v>
      </c>
      <c r="D335" s="20"/>
      <c r="E335" s="20"/>
      <c r="F335" s="20"/>
      <c r="G335" s="43">
        <v>0</v>
      </c>
      <c r="H335" s="21" t="s">
        <v>728</v>
      </c>
      <c r="I335" s="22"/>
      <c r="J335" s="22"/>
      <c r="K335" s="22"/>
      <c r="L335" s="23"/>
    </row>
    <row r="336" spans="1:12" ht="29.5" x14ac:dyDescent="0.55000000000000004">
      <c r="A336" s="17">
        <v>335</v>
      </c>
      <c r="B336" s="18" t="s">
        <v>234</v>
      </c>
      <c r="C336" s="19" t="s">
        <v>786</v>
      </c>
      <c r="D336" s="20">
        <v>5</v>
      </c>
      <c r="E336" s="20">
        <v>9</v>
      </c>
      <c r="F336" s="20">
        <v>901</v>
      </c>
      <c r="G336" s="43">
        <v>0.24</v>
      </c>
      <c r="H336" s="21" t="s">
        <v>728</v>
      </c>
      <c r="I336" s="22"/>
      <c r="J336" s="22"/>
      <c r="K336" s="22" t="s">
        <v>445</v>
      </c>
      <c r="L336" s="23"/>
    </row>
    <row r="337" spans="1:12" ht="29.5" x14ac:dyDescent="0.55000000000000004">
      <c r="A337" s="17">
        <v>336</v>
      </c>
      <c r="B337" s="18" t="s">
        <v>787</v>
      </c>
      <c r="C337" s="19" t="s">
        <v>788</v>
      </c>
      <c r="D337" s="20"/>
      <c r="E337" s="20"/>
      <c r="F337" s="20"/>
      <c r="G337" s="43">
        <v>0.25083100000000003</v>
      </c>
      <c r="H337" s="21" t="s">
        <v>728</v>
      </c>
      <c r="I337" s="22"/>
      <c r="J337" s="22"/>
      <c r="K337" s="22"/>
      <c r="L337" s="23"/>
    </row>
    <row r="338" spans="1:12" x14ac:dyDescent="0.55000000000000004">
      <c r="A338" s="17">
        <v>337</v>
      </c>
      <c r="B338" s="18" t="s">
        <v>87</v>
      </c>
      <c r="C338" s="19" t="s">
        <v>88</v>
      </c>
      <c r="D338" s="20">
        <v>5</v>
      </c>
      <c r="E338" s="20">
        <v>6</v>
      </c>
      <c r="F338" s="20">
        <v>404</v>
      </c>
      <c r="G338" s="43">
        <v>3.51</v>
      </c>
      <c r="H338" s="21" t="s">
        <v>73</v>
      </c>
      <c r="I338" s="22"/>
      <c r="J338" s="22"/>
      <c r="K338" s="22" t="s">
        <v>447</v>
      </c>
      <c r="L338" s="23"/>
    </row>
    <row r="339" spans="1:12" x14ac:dyDescent="0.55000000000000004">
      <c r="A339" s="17">
        <v>338</v>
      </c>
      <c r="B339" s="18" t="s">
        <v>89</v>
      </c>
      <c r="C339" s="19" t="s">
        <v>789</v>
      </c>
      <c r="D339" s="20">
        <v>5</v>
      </c>
      <c r="E339" s="20">
        <v>6</v>
      </c>
      <c r="F339" s="20">
        <v>404</v>
      </c>
      <c r="G339" s="43">
        <v>3.51</v>
      </c>
      <c r="H339" s="21" t="s">
        <v>73</v>
      </c>
      <c r="I339" s="22"/>
      <c r="J339" s="22"/>
      <c r="K339" s="22" t="s">
        <v>447</v>
      </c>
      <c r="L339" s="23"/>
    </row>
    <row r="340" spans="1:12" ht="29.5" x14ac:dyDescent="0.55000000000000004">
      <c r="A340" s="17">
        <v>339</v>
      </c>
      <c r="B340" s="18" t="s">
        <v>235</v>
      </c>
      <c r="C340" s="19" t="s">
        <v>790</v>
      </c>
      <c r="D340" s="20">
        <v>5</v>
      </c>
      <c r="E340" s="20">
        <v>9</v>
      </c>
      <c r="F340" s="20">
        <v>901</v>
      </c>
      <c r="G340" s="43">
        <v>0.24</v>
      </c>
      <c r="H340" s="21" t="s">
        <v>728</v>
      </c>
      <c r="I340" s="22"/>
      <c r="J340" s="22"/>
      <c r="K340" s="22" t="s">
        <v>445</v>
      </c>
      <c r="L340" s="23"/>
    </row>
    <row r="341" spans="1:12" x14ac:dyDescent="0.55000000000000004">
      <c r="A341" s="17">
        <v>340</v>
      </c>
      <c r="B341" s="18" t="s">
        <v>236</v>
      </c>
      <c r="C341" s="19" t="s">
        <v>791</v>
      </c>
      <c r="D341" s="20">
        <v>5</v>
      </c>
      <c r="E341" s="20">
        <v>9</v>
      </c>
      <c r="F341" s="20">
        <v>901</v>
      </c>
      <c r="G341" s="43">
        <v>0.24</v>
      </c>
      <c r="H341" s="21" t="s">
        <v>728</v>
      </c>
      <c r="I341" s="22"/>
      <c r="J341" s="22"/>
      <c r="K341" s="22" t="s">
        <v>445</v>
      </c>
      <c r="L341" s="23"/>
    </row>
    <row r="342" spans="1:12" ht="29.5" x14ac:dyDescent="0.55000000000000004">
      <c r="A342" s="17">
        <v>341</v>
      </c>
      <c r="B342" s="18" t="s">
        <v>792</v>
      </c>
      <c r="C342" s="19" t="s">
        <v>793</v>
      </c>
      <c r="D342" s="20"/>
      <c r="E342" s="20"/>
      <c r="F342" s="20"/>
      <c r="G342" s="43">
        <v>5.8469680000000004</v>
      </c>
      <c r="H342" s="21" t="s">
        <v>728</v>
      </c>
      <c r="I342" s="22"/>
      <c r="J342" s="22"/>
      <c r="K342" s="22"/>
      <c r="L342" s="23"/>
    </row>
    <row r="343" spans="1:12" ht="29.5" x14ac:dyDescent="0.55000000000000004">
      <c r="A343" s="17">
        <v>342</v>
      </c>
      <c r="B343" s="18" t="s">
        <v>794</v>
      </c>
      <c r="C343" s="19" t="s">
        <v>795</v>
      </c>
      <c r="D343" s="20"/>
      <c r="E343" s="20"/>
      <c r="F343" s="20"/>
      <c r="G343" s="43">
        <v>0</v>
      </c>
      <c r="H343" s="21" t="s">
        <v>728</v>
      </c>
      <c r="I343" s="22"/>
      <c r="J343" s="22"/>
      <c r="K343" s="22"/>
      <c r="L343" s="23"/>
    </row>
    <row r="344" spans="1:12" x14ac:dyDescent="0.55000000000000004">
      <c r="A344" s="17">
        <v>343</v>
      </c>
      <c r="B344" s="18" t="s">
        <v>237</v>
      </c>
      <c r="C344" s="19" t="s">
        <v>796</v>
      </c>
      <c r="D344" s="20">
        <v>5</v>
      </c>
      <c r="E344" s="20">
        <v>2</v>
      </c>
      <c r="F344" s="20">
        <v>201</v>
      </c>
      <c r="G344" s="43">
        <v>0.99</v>
      </c>
      <c r="H344" s="21" t="s">
        <v>797</v>
      </c>
      <c r="I344" s="22"/>
      <c r="J344" s="22"/>
      <c r="K344" s="22" t="s">
        <v>445</v>
      </c>
      <c r="L344" s="23"/>
    </row>
    <row r="345" spans="1:12" x14ac:dyDescent="0.55000000000000004">
      <c r="A345" s="17">
        <v>344</v>
      </c>
      <c r="B345" s="18" t="s">
        <v>238</v>
      </c>
      <c r="C345" s="19" t="s">
        <v>798</v>
      </c>
      <c r="D345" s="20">
        <v>5</v>
      </c>
      <c r="E345" s="20">
        <v>2</v>
      </c>
      <c r="F345" s="20">
        <v>201</v>
      </c>
      <c r="G345" s="43">
        <v>0.99</v>
      </c>
      <c r="H345" s="21" t="s">
        <v>797</v>
      </c>
      <c r="I345" s="22"/>
      <c r="J345" s="22"/>
      <c r="K345" s="22" t="s">
        <v>445</v>
      </c>
      <c r="L345" s="23"/>
    </row>
    <row r="346" spans="1:12" ht="44" x14ac:dyDescent="0.55000000000000004">
      <c r="A346" s="17">
        <v>345</v>
      </c>
      <c r="B346" s="18" t="s">
        <v>239</v>
      </c>
      <c r="C346" s="19" t="s">
        <v>799</v>
      </c>
      <c r="D346" s="20">
        <v>5</v>
      </c>
      <c r="E346" s="20">
        <v>2</v>
      </c>
      <c r="F346" s="20">
        <v>201</v>
      </c>
      <c r="G346" s="43">
        <v>0.99</v>
      </c>
      <c r="H346" s="21" t="s">
        <v>797</v>
      </c>
      <c r="I346" s="22"/>
      <c r="J346" s="22"/>
      <c r="K346" s="22" t="s">
        <v>445</v>
      </c>
      <c r="L346" s="23"/>
    </row>
    <row r="347" spans="1:12" x14ac:dyDescent="0.55000000000000004">
      <c r="A347" s="17">
        <v>346</v>
      </c>
      <c r="B347" s="18" t="s">
        <v>240</v>
      </c>
      <c r="C347" s="19" t="s">
        <v>800</v>
      </c>
      <c r="D347" s="20">
        <v>5</v>
      </c>
      <c r="E347" s="20">
        <v>2</v>
      </c>
      <c r="F347" s="20">
        <v>201</v>
      </c>
      <c r="G347" s="43">
        <v>0.99</v>
      </c>
      <c r="H347" s="21" t="s">
        <v>797</v>
      </c>
      <c r="I347" s="22"/>
      <c r="J347" s="22"/>
      <c r="K347" s="22" t="s">
        <v>445</v>
      </c>
      <c r="L347" s="23"/>
    </row>
    <row r="348" spans="1:12" x14ac:dyDescent="0.55000000000000004">
      <c r="A348" s="17">
        <v>347</v>
      </c>
      <c r="B348" s="18" t="s">
        <v>241</v>
      </c>
      <c r="C348" s="19" t="s">
        <v>801</v>
      </c>
      <c r="D348" s="20">
        <v>5</v>
      </c>
      <c r="E348" s="20">
        <v>2</v>
      </c>
      <c r="F348" s="20">
        <v>201</v>
      </c>
      <c r="G348" s="43">
        <v>0.99</v>
      </c>
      <c r="H348" s="21" t="s">
        <v>797</v>
      </c>
      <c r="I348" s="22"/>
      <c r="J348" s="22"/>
      <c r="K348" s="22" t="s">
        <v>445</v>
      </c>
      <c r="L348" s="23"/>
    </row>
    <row r="349" spans="1:12" x14ac:dyDescent="0.55000000000000004">
      <c r="A349" s="17">
        <v>348</v>
      </c>
      <c r="B349" s="18" t="s">
        <v>242</v>
      </c>
      <c r="C349" s="19" t="s">
        <v>802</v>
      </c>
      <c r="D349" s="20">
        <v>5</v>
      </c>
      <c r="E349" s="20">
        <v>2</v>
      </c>
      <c r="F349" s="20">
        <v>201</v>
      </c>
      <c r="G349" s="43">
        <v>0.99</v>
      </c>
      <c r="H349" s="21" t="s">
        <v>797</v>
      </c>
      <c r="I349" s="22"/>
      <c r="J349" s="22"/>
      <c r="K349" s="22" t="s">
        <v>445</v>
      </c>
      <c r="L349" s="23"/>
    </row>
    <row r="350" spans="1:12" x14ac:dyDescent="0.55000000000000004">
      <c r="A350" s="17">
        <v>349</v>
      </c>
      <c r="B350" s="18" t="s">
        <v>243</v>
      </c>
      <c r="C350" s="19" t="s">
        <v>803</v>
      </c>
      <c r="D350" s="20">
        <v>5</v>
      </c>
      <c r="E350" s="20">
        <v>2</v>
      </c>
      <c r="F350" s="20">
        <v>201</v>
      </c>
      <c r="G350" s="43">
        <v>0.99</v>
      </c>
      <c r="H350" s="21" t="s">
        <v>797</v>
      </c>
      <c r="I350" s="22"/>
      <c r="J350" s="22"/>
      <c r="K350" s="22" t="s">
        <v>445</v>
      </c>
      <c r="L350" s="23"/>
    </row>
    <row r="351" spans="1:12" x14ac:dyDescent="0.55000000000000004">
      <c r="A351" s="17">
        <v>350</v>
      </c>
      <c r="B351" s="18" t="s">
        <v>244</v>
      </c>
      <c r="C351" s="19" t="s">
        <v>804</v>
      </c>
      <c r="D351" s="20">
        <v>5</v>
      </c>
      <c r="E351" s="20">
        <v>2</v>
      </c>
      <c r="F351" s="20">
        <v>201</v>
      </c>
      <c r="G351" s="43">
        <v>0.99</v>
      </c>
      <c r="H351" s="21" t="s">
        <v>797</v>
      </c>
      <c r="I351" s="22"/>
      <c r="J351" s="22"/>
      <c r="K351" s="22" t="s">
        <v>445</v>
      </c>
      <c r="L351" s="23"/>
    </row>
    <row r="352" spans="1:12" x14ac:dyDescent="0.55000000000000004">
      <c r="A352" s="17">
        <v>351</v>
      </c>
      <c r="B352" s="18" t="s">
        <v>245</v>
      </c>
      <c r="C352" s="19" t="s">
        <v>805</v>
      </c>
      <c r="D352" s="20">
        <v>5</v>
      </c>
      <c r="E352" s="20">
        <v>2</v>
      </c>
      <c r="F352" s="20">
        <v>201</v>
      </c>
      <c r="G352" s="43">
        <v>0.99</v>
      </c>
      <c r="H352" s="21" t="s">
        <v>797</v>
      </c>
      <c r="I352" s="22"/>
      <c r="J352" s="22"/>
      <c r="K352" s="22" t="s">
        <v>445</v>
      </c>
      <c r="L352" s="23"/>
    </row>
    <row r="353" spans="1:12" x14ac:dyDescent="0.55000000000000004">
      <c r="A353" s="17">
        <v>352</v>
      </c>
      <c r="B353" s="18" t="s">
        <v>246</v>
      </c>
      <c r="C353" s="19" t="s">
        <v>806</v>
      </c>
      <c r="D353" s="20">
        <v>5</v>
      </c>
      <c r="E353" s="20">
        <v>2</v>
      </c>
      <c r="F353" s="20">
        <v>201</v>
      </c>
      <c r="G353" s="43">
        <v>0.99</v>
      </c>
      <c r="H353" s="21" t="s">
        <v>797</v>
      </c>
      <c r="I353" s="22"/>
      <c r="J353" s="22"/>
      <c r="K353" s="22" t="s">
        <v>445</v>
      </c>
      <c r="L353" s="23"/>
    </row>
    <row r="354" spans="1:12" x14ac:dyDescent="0.55000000000000004">
      <c r="A354" s="17">
        <v>353</v>
      </c>
      <c r="B354" s="18" t="s">
        <v>247</v>
      </c>
      <c r="C354" s="19" t="s">
        <v>807</v>
      </c>
      <c r="D354" s="20">
        <v>5</v>
      </c>
      <c r="E354" s="20">
        <v>2</v>
      </c>
      <c r="F354" s="20">
        <v>201</v>
      </c>
      <c r="G354" s="43">
        <v>0.99</v>
      </c>
      <c r="H354" s="21" t="s">
        <v>797</v>
      </c>
      <c r="I354" s="22"/>
      <c r="J354" s="22"/>
      <c r="K354" s="22" t="s">
        <v>445</v>
      </c>
      <c r="L354" s="23"/>
    </row>
    <row r="355" spans="1:12" x14ac:dyDescent="0.55000000000000004">
      <c r="A355" s="17">
        <v>354</v>
      </c>
      <c r="B355" s="18" t="s">
        <v>248</v>
      </c>
      <c r="C355" s="19" t="s">
        <v>808</v>
      </c>
      <c r="D355" s="20">
        <v>5</v>
      </c>
      <c r="E355" s="20">
        <v>2</v>
      </c>
      <c r="F355" s="20">
        <v>201</v>
      </c>
      <c r="G355" s="43">
        <v>0.99</v>
      </c>
      <c r="H355" s="21" t="s">
        <v>797</v>
      </c>
      <c r="I355" s="22"/>
      <c r="J355" s="22"/>
      <c r="K355" s="22" t="s">
        <v>445</v>
      </c>
      <c r="L355" s="23"/>
    </row>
    <row r="356" spans="1:12" ht="44" x14ac:dyDescent="0.55000000000000004">
      <c r="A356" s="17">
        <v>355</v>
      </c>
      <c r="B356" s="18" t="s">
        <v>249</v>
      </c>
      <c r="C356" s="19" t="s">
        <v>809</v>
      </c>
      <c r="D356" s="20">
        <v>5</v>
      </c>
      <c r="E356" s="20">
        <v>2</v>
      </c>
      <c r="F356" s="20">
        <v>201</v>
      </c>
      <c r="G356" s="43">
        <v>0.99</v>
      </c>
      <c r="H356" s="21" t="s">
        <v>797</v>
      </c>
      <c r="I356" s="22"/>
      <c r="J356" s="22"/>
      <c r="K356" s="22" t="s">
        <v>445</v>
      </c>
      <c r="L356" s="23"/>
    </row>
    <row r="357" spans="1:12" x14ac:dyDescent="0.55000000000000004">
      <c r="A357" s="17">
        <v>356</v>
      </c>
      <c r="B357" s="18" t="s">
        <v>249</v>
      </c>
      <c r="C357" s="19" t="s">
        <v>810</v>
      </c>
      <c r="D357" s="20">
        <v>5</v>
      </c>
      <c r="E357" s="20">
        <v>2</v>
      </c>
      <c r="F357" s="20">
        <v>201</v>
      </c>
      <c r="G357" s="43">
        <v>0</v>
      </c>
      <c r="H357" s="21" t="s">
        <v>797</v>
      </c>
      <c r="I357" s="22"/>
      <c r="J357" s="22"/>
      <c r="K357" s="22"/>
      <c r="L357" s="23"/>
    </row>
    <row r="358" spans="1:12" x14ac:dyDescent="0.55000000000000004">
      <c r="A358" s="17">
        <v>357</v>
      </c>
      <c r="B358" s="18" t="s">
        <v>811</v>
      </c>
      <c r="C358" s="19" t="s">
        <v>812</v>
      </c>
      <c r="D358" s="20"/>
      <c r="E358" s="20"/>
      <c r="F358" s="20"/>
      <c r="G358" s="43">
        <v>0.17775099999999999</v>
      </c>
      <c r="H358" s="21" t="s">
        <v>797</v>
      </c>
      <c r="I358" s="22"/>
      <c r="J358" s="22"/>
      <c r="K358" s="22"/>
      <c r="L358" s="23"/>
    </row>
    <row r="359" spans="1:12" ht="29.5" x14ac:dyDescent="0.55000000000000004">
      <c r="A359" s="17">
        <v>358</v>
      </c>
      <c r="B359" s="18" t="s">
        <v>813</v>
      </c>
      <c r="C359" s="19" t="s">
        <v>814</v>
      </c>
      <c r="D359" s="20"/>
      <c r="E359" s="20"/>
      <c r="F359" s="20"/>
      <c r="G359" s="43">
        <v>0.11801399999999999</v>
      </c>
      <c r="H359" s="21" t="s">
        <v>797</v>
      </c>
      <c r="I359" s="22"/>
      <c r="J359" s="22"/>
      <c r="K359" s="22"/>
      <c r="L359" s="23"/>
    </row>
    <row r="360" spans="1:12" x14ac:dyDescent="0.55000000000000004">
      <c r="A360" s="17">
        <v>359</v>
      </c>
      <c r="B360" s="18" t="s">
        <v>250</v>
      </c>
      <c r="C360" s="19" t="s">
        <v>815</v>
      </c>
      <c r="D360" s="20">
        <v>5</v>
      </c>
      <c r="E360" s="20">
        <v>2</v>
      </c>
      <c r="F360" s="20">
        <v>201</v>
      </c>
      <c r="G360" s="43">
        <v>0.99</v>
      </c>
      <c r="H360" s="21" t="s">
        <v>797</v>
      </c>
      <c r="I360" s="22"/>
      <c r="J360" s="22"/>
      <c r="K360" s="22" t="s">
        <v>445</v>
      </c>
      <c r="L360" s="23"/>
    </row>
    <row r="361" spans="1:12" x14ac:dyDescent="0.55000000000000004">
      <c r="A361" s="17">
        <v>360</v>
      </c>
      <c r="B361" s="18" t="s">
        <v>251</v>
      </c>
      <c r="C361" s="19" t="s">
        <v>816</v>
      </c>
      <c r="D361" s="20">
        <v>5</v>
      </c>
      <c r="E361" s="20">
        <v>2</v>
      </c>
      <c r="F361" s="20">
        <v>201</v>
      </c>
      <c r="G361" s="43">
        <v>0.99</v>
      </c>
      <c r="H361" s="21" t="s">
        <v>797</v>
      </c>
      <c r="I361" s="22"/>
      <c r="J361" s="22"/>
      <c r="K361" s="22" t="s">
        <v>445</v>
      </c>
      <c r="L361" s="23"/>
    </row>
    <row r="362" spans="1:12" x14ac:dyDescent="0.55000000000000004">
      <c r="A362" s="17">
        <v>361</v>
      </c>
      <c r="B362" s="18" t="s">
        <v>252</v>
      </c>
      <c r="C362" s="19" t="s">
        <v>817</v>
      </c>
      <c r="D362" s="20">
        <v>5</v>
      </c>
      <c r="E362" s="20">
        <v>2</v>
      </c>
      <c r="F362" s="20">
        <v>201</v>
      </c>
      <c r="G362" s="43">
        <v>0.99</v>
      </c>
      <c r="H362" s="21" t="s">
        <v>797</v>
      </c>
      <c r="I362" s="22"/>
      <c r="J362" s="22"/>
      <c r="K362" s="22" t="s">
        <v>445</v>
      </c>
      <c r="L362" s="23"/>
    </row>
    <row r="363" spans="1:12" x14ac:dyDescent="0.55000000000000004">
      <c r="A363" s="17">
        <v>362</v>
      </c>
      <c r="B363" s="18" t="s">
        <v>253</v>
      </c>
      <c r="C363" s="19" t="s">
        <v>818</v>
      </c>
      <c r="D363" s="20">
        <v>5</v>
      </c>
      <c r="E363" s="20">
        <v>2</v>
      </c>
      <c r="F363" s="20">
        <v>201</v>
      </c>
      <c r="G363" s="43">
        <v>0.99</v>
      </c>
      <c r="H363" s="21" t="s">
        <v>797</v>
      </c>
      <c r="I363" s="22"/>
      <c r="J363" s="22"/>
      <c r="K363" s="22" t="s">
        <v>445</v>
      </c>
      <c r="L363" s="23"/>
    </row>
    <row r="364" spans="1:12" x14ac:dyDescent="0.55000000000000004">
      <c r="A364" s="17">
        <v>363</v>
      </c>
      <c r="B364" s="18" t="s">
        <v>254</v>
      </c>
      <c r="C364" s="19" t="s">
        <v>819</v>
      </c>
      <c r="D364" s="20">
        <v>5</v>
      </c>
      <c r="E364" s="20">
        <v>2</v>
      </c>
      <c r="F364" s="20">
        <v>201</v>
      </c>
      <c r="G364" s="43">
        <v>0.99</v>
      </c>
      <c r="H364" s="21" t="s">
        <v>797</v>
      </c>
      <c r="I364" s="22"/>
      <c r="J364" s="22"/>
      <c r="K364" s="22" t="s">
        <v>445</v>
      </c>
      <c r="L364" s="23"/>
    </row>
    <row r="365" spans="1:12" x14ac:dyDescent="0.55000000000000004">
      <c r="A365" s="17">
        <v>364</v>
      </c>
      <c r="B365" s="18" t="s">
        <v>255</v>
      </c>
      <c r="C365" s="19" t="s">
        <v>820</v>
      </c>
      <c r="D365" s="20">
        <v>5</v>
      </c>
      <c r="E365" s="20">
        <v>2</v>
      </c>
      <c r="F365" s="20">
        <v>201</v>
      </c>
      <c r="G365" s="43">
        <v>0.99</v>
      </c>
      <c r="H365" s="21" t="s">
        <v>797</v>
      </c>
      <c r="I365" s="22"/>
      <c r="J365" s="22"/>
      <c r="K365" s="22" t="s">
        <v>445</v>
      </c>
      <c r="L365" s="23"/>
    </row>
    <row r="366" spans="1:12" x14ac:dyDescent="0.55000000000000004">
      <c r="A366" s="17">
        <v>365</v>
      </c>
      <c r="B366" s="18" t="s">
        <v>256</v>
      </c>
      <c r="C366" s="19" t="s">
        <v>821</v>
      </c>
      <c r="D366" s="20">
        <v>5</v>
      </c>
      <c r="E366" s="20">
        <v>2</v>
      </c>
      <c r="F366" s="20">
        <v>201</v>
      </c>
      <c r="G366" s="43">
        <v>0.99</v>
      </c>
      <c r="H366" s="21" t="s">
        <v>797</v>
      </c>
      <c r="I366" s="22"/>
      <c r="J366" s="22"/>
      <c r="K366" s="22" t="s">
        <v>445</v>
      </c>
      <c r="L366" s="23"/>
    </row>
    <row r="367" spans="1:12" x14ac:dyDescent="0.55000000000000004">
      <c r="A367" s="17">
        <v>366</v>
      </c>
      <c r="B367" s="18" t="s">
        <v>257</v>
      </c>
      <c r="C367" s="19" t="s">
        <v>822</v>
      </c>
      <c r="D367" s="20">
        <v>5</v>
      </c>
      <c r="E367" s="20">
        <v>2</v>
      </c>
      <c r="F367" s="20">
        <v>201</v>
      </c>
      <c r="G367" s="43">
        <v>0.99</v>
      </c>
      <c r="H367" s="21" t="s">
        <v>797</v>
      </c>
      <c r="I367" s="22"/>
      <c r="J367" s="22"/>
      <c r="K367" s="22" t="s">
        <v>445</v>
      </c>
      <c r="L367" s="23"/>
    </row>
    <row r="368" spans="1:12" x14ac:dyDescent="0.55000000000000004">
      <c r="A368" s="17">
        <v>367</v>
      </c>
      <c r="B368" s="18" t="s">
        <v>67</v>
      </c>
      <c r="C368" s="19" t="s">
        <v>823</v>
      </c>
      <c r="D368" s="20">
        <v>4</v>
      </c>
      <c r="E368" s="20">
        <v>7</v>
      </c>
      <c r="F368" s="20">
        <v>703</v>
      </c>
      <c r="G368" s="43">
        <v>7.37</v>
      </c>
      <c r="H368" s="21" t="s">
        <v>68</v>
      </c>
      <c r="I368" s="22"/>
      <c r="J368" s="22"/>
      <c r="K368" s="22" t="s">
        <v>447</v>
      </c>
      <c r="L368" s="23"/>
    </row>
    <row r="369" spans="1:12" x14ac:dyDescent="0.55000000000000004">
      <c r="A369" s="17">
        <v>368</v>
      </c>
      <c r="B369" s="18" t="s">
        <v>69</v>
      </c>
      <c r="C369" s="19" t="s">
        <v>70</v>
      </c>
      <c r="D369" s="20">
        <v>4</v>
      </c>
      <c r="E369" s="20">
        <v>7</v>
      </c>
      <c r="F369" s="20">
        <v>703</v>
      </c>
      <c r="G369" s="43">
        <v>7.37</v>
      </c>
      <c r="H369" s="21" t="s">
        <v>68</v>
      </c>
      <c r="I369" s="22"/>
      <c r="J369" s="22"/>
      <c r="K369" s="22" t="s">
        <v>447</v>
      </c>
      <c r="L369" s="23"/>
    </row>
    <row r="370" spans="1:12" ht="44" x14ac:dyDescent="0.55000000000000004">
      <c r="A370" s="17">
        <v>369</v>
      </c>
      <c r="B370" s="18" t="s">
        <v>824</v>
      </c>
      <c r="C370" s="19" t="s">
        <v>825</v>
      </c>
      <c r="D370" s="20"/>
      <c r="E370" s="20"/>
      <c r="F370" s="20"/>
      <c r="G370" s="43">
        <v>93.12</v>
      </c>
      <c r="H370" s="21" t="s">
        <v>826</v>
      </c>
      <c r="I370" s="22"/>
      <c r="J370" s="22"/>
      <c r="K370" s="22"/>
      <c r="L370" s="23"/>
    </row>
    <row r="371" spans="1:12" ht="48" x14ac:dyDescent="0.55000000000000004">
      <c r="A371" s="17">
        <v>370</v>
      </c>
      <c r="B371" s="18" t="s">
        <v>258</v>
      </c>
      <c r="C371" s="19" t="s">
        <v>259</v>
      </c>
      <c r="D371" s="20">
        <v>5</v>
      </c>
      <c r="E371" s="20">
        <v>5</v>
      </c>
      <c r="F371" s="20">
        <v>506</v>
      </c>
      <c r="G371" s="43">
        <v>0</v>
      </c>
      <c r="H371" s="21" t="s">
        <v>840</v>
      </c>
      <c r="I371" s="22" t="s">
        <v>437</v>
      </c>
      <c r="J371" s="22"/>
      <c r="K371" s="22" t="s">
        <v>445</v>
      </c>
      <c r="L371" s="23"/>
    </row>
    <row r="372" spans="1:12" ht="48" x14ac:dyDescent="0.55000000000000004">
      <c r="A372" s="17">
        <v>371</v>
      </c>
      <c r="B372" s="18" t="s">
        <v>260</v>
      </c>
      <c r="C372" s="19" t="s">
        <v>827</v>
      </c>
      <c r="D372" s="20">
        <v>5</v>
      </c>
      <c r="E372" s="20">
        <v>5</v>
      </c>
      <c r="F372" s="20">
        <v>506</v>
      </c>
      <c r="G372" s="43">
        <v>0</v>
      </c>
      <c r="H372" s="21" t="s">
        <v>840</v>
      </c>
      <c r="I372" s="22" t="s">
        <v>437</v>
      </c>
      <c r="J372" s="22"/>
      <c r="K372" s="22" t="s">
        <v>445</v>
      </c>
      <c r="L372" s="23"/>
    </row>
    <row r="373" spans="1:12" ht="48" x14ac:dyDescent="0.55000000000000004">
      <c r="A373" s="17">
        <v>372</v>
      </c>
      <c r="B373" s="18" t="s">
        <v>261</v>
      </c>
      <c r="C373" s="19" t="s">
        <v>828</v>
      </c>
      <c r="D373" s="20">
        <v>5</v>
      </c>
      <c r="E373" s="20">
        <v>5</v>
      </c>
      <c r="F373" s="20">
        <v>506</v>
      </c>
      <c r="G373" s="43">
        <v>0</v>
      </c>
      <c r="H373" s="21" t="s">
        <v>840</v>
      </c>
      <c r="I373" s="22" t="s">
        <v>437</v>
      </c>
      <c r="J373" s="22"/>
      <c r="K373" s="22" t="s">
        <v>445</v>
      </c>
      <c r="L373" s="23"/>
    </row>
    <row r="374" spans="1:12" ht="48" x14ac:dyDescent="0.55000000000000004">
      <c r="A374" s="17">
        <v>373</v>
      </c>
      <c r="B374" s="18" t="s">
        <v>262</v>
      </c>
      <c r="C374" s="19" t="s">
        <v>380</v>
      </c>
      <c r="D374" s="20">
        <v>5</v>
      </c>
      <c r="E374" s="20">
        <v>5</v>
      </c>
      <c r="F374" s="20">
        <v>507</v>
      </c>
      <c r="G374" s="43">
        <v>0</v>
      </c>
      <c r="H374" s="21" t="s">
        <v>840</v>
      </c>
      <c r="I374" s="22" t="s">
        <v>437</v>
      </c>
      <c r="J374" s="22"/>
      <c r="K374" s="22" t="s">
        <v>445</v>
      </c>
      <c r="L374" s="23"/>
    </row>
    <row r="375" spans="1:12" ht="87.5" x14ac:dyDescent="0.55000000000000004">
      <c r="A375" s="17">
        <v>374</v>
      </c>
      <c r="B375" s="18" t="s">
        <v>421</v>
      </c>
      <c r="C375" s="19" t="s">
        <v>829</v>
      </c>
      <c r="D375" s="20"/>
      <c r="E375" s="20"/>
      <c r="F375" s="20"/>
      <c r="G375" s="43">
        <v>0</v>
      </c>
      <c r="H375" s="21" t="s">
        <v>840</v>
      </c>
      <c r="I375" s="22" t="s">
        <v>437</v>
      </c>
      <c r="J375" s="22"/>
      <c r="K375" s="22"/>
      <c r="L375" s="23"/>
    </row>
    <row r="376" spans="1:12" ht="87.5" x14ac:dyDescent="0.55000000000000004">
      <c r="A376" s="17">
        <v>375</v>
      </c>
      <c r="B376" s="18" t="s">
        <v>422</v>
      </c>
      <c r="C376" s="19" t="s">
        <v>830</v>
      </c>
      <c r="D376" s="20"/>
      <c r="E376" s="20"/>
      <c r="F376" s="20"/>
      <c r="G376" s="43">
        <v>0</v>
      </c>
      <c r="H376" s="21" t="s">
        <v>840</v>
      </c>
      <c r="I376" s="22" t="s">
        <v>437</v>
      </c>
      <c r="J376" s="22"/>
      <c r="K376" s="22"/>
      <c r="L376" s="23"/>
    </row>
    <row r="377" spans="1:12" ht="48" x14ac:dyDescent="0.55000000000000004">
      <c r="A377" s="17">
        <v>376</v>
      </c>
      <c r="B377" s="18" t="s">
        <v>423</v>
      </c>
      <c r="C377" s="19" t="s">
        <v>381</v>
      </c>
      <c r="D377" s="20"/>
      <c r="E377" s="20"/>
      <c r="F377" s="20"/>
      <c r="G377" s="43">
        <v>0</v>
      </c>
      <c r="H377" s="21" t="s">
        <v>840</v>
      </c>
      <c r="I377" s="22" t="s">
        <v>437</v>
      </c>
      <c r="J377" s="22"/>
      <c r="K377" s="22"/>
      <c r="L377" s="23"/>
    </row>
    <row r="378" spans="1:12" ht="29.5" x14ac:dyDescent="0.55000000000000004">
      <c r="A378" s="17">
        <v>377</v>
      </c>
      <c r="B378" s="18" t="s">
        <v>90</v>
      </c>
      <c r="C378" s="19" t="s">
        <v>831</v>
      </c>
      <c r="D378" s="20">
        <v>5</v>
      </c>
      <c r="E378" s="20">
        <v>7</v>
      </c>
      <c r="F378" s="20">
        <v>701</v>
      </c>
      <c r="G378" s="43">
        <v>0.45</v>
      </c>
      <c r="H378" s="21" t="s">
        <v>68</v>
      </c>
      <c r="I378" s="22"/>
      <c r="J378" s="22"/>
      <c r="K378" s="22" t="s">
        <v>447</v>
      </c>
      <c r="L378" s="23"/>
    </row>
    <row r="379" spans="1:12" x14ac:dyDescent="0.55000000000000004">
      <c r="A379" s="17">
        <v>378</v>
      </c>
      <c r="B379" s="18" t="s">
        <v>263</v>
      </c>
      <c r="C379" s="19" t="s">
        <v>832</v>
      </c>
      <c r="D379" s="20">
        <v>5</v>
      </c>
      <c r="E379" s="20">
        <v>7</v>
      </c>
      <c r="F379" s="20">
        <v>701</v>
      </c>
      <c r="G379" s="43">
        <v>0.45</v>
      </c>
      <c r="H379" s="21" t="s">
        <v>68</v>
      </c>
      <c r="I379" s="22"/>
      <c r="J379" s="22"/>
      <c r="K379" s="22" t="s">
        <v>445</v>
      </c>
      <c r="L379" s="23"/>
    </row>
    <row r="380" spans="1:12" x14ac:dyDescent="0.55000000000000004">
      <c r="A380" s="17">
        <v>379</v>
      </c>
      <c r="B380" s="18" t="s">
        <v>264</v>
      </c>
      <c r="C380" s="19" t="s">
        <v>833</v>
      </c>
      <c r="D380" s="20">
        <v>5</v>
      </c>
      <c r="E380" s="20">
        <v>7</v>
      </c>
      <c r="F380" s="20">
        <v>701</v>
      </c>
      <c r="G380" s="43">
        <v>0.45</v>
      </c>
      <c r="H380" s="21" t="s">
        <v>68</v>
      </c>
      <c r="I380" s="22"/>
      <c r="J380" s="22"/>
      <c r="K380" s="22" t="s">
        <v>445</v>
      </c>
      <c r="L380" s="23"/>
    </row>
    <row r="381" spans="1:12" x14ac:dyDescent="0.55000000000000004">
      <c r="A381" s="17">
        <v>380</v>
      </c>
      <c r="B381" s="18" t="s">
        <v>300</v>
      </c>
      <c r="C381" s="19" t="s">
        <v>834</v>
      </c>
      <c r="D381" s="20">
        <v>6</v>
      </c>
      <c r="E381" s="20">
        <v>3</v>
      </c>
      <c r="F381" s="20">
        <v>702</v>
      </c>
      <c r="G381" s="43">
        <v>0.48</v>
      </c>
      <c r="H381" s="21" t="s">
        <v>68</v>
      </c>
      <c r="I381" s="22"/>
      <c r="J381" s="22"/>
      <c r="K381" s="22" t="s">
        <v>445</v>
      </c>
      <c r="L381" s="23"/>
    </row>
    <row r="382" spans="1:12" ht="58.5" x14ac:dyDescent="0.55000000000000004">
      <c r="A382" s="17">
        <v>381</v>
      </c>
      <c r="B382" s="18" t="s">
        <v>424</v>
      </c>
      <c r="C382" s="19" t="s">
        <v>835</v>
      </c>
      <c r="D382" s="20">
        <v>6</v>
      </c>
      <c r="E382" s="20">
        <v>7</v>
      </c>
      <c r="F382" s="20">
        <v>702</v>
      </c>
      <c r="G382" s="43">
        <v>0.38517200000000001</v>
      </c>
      <c r="H382" s="21" t="s">
        <v>68</v>
      </c>
      <c r="I382" s="22"/>
      <c r="J382" s="22"/>
      <c r="K382" s="22"/>
      <c r="L382" s="23"/>
    </row>
    <row r="383" spans="1:12" x14ac:dyDescent="0.55000000000000004">
      <c r="A383" s="17">
        <v>382</v>
      </c>
      <c r="B383" s="18" t="s">
        <v>265</v>
      </c>
      <c r="C383" s="19" t="s">
        <v>836</v>
      </c>
      <c r="D383" s="20">
        <v>5</v>
      </c>
      <c r="E383" s="20">
        <v>7</v>
      </c>
      <c r="F383" s="20">
        <v>701</v>
      </c>
      <c r="G383" s="43">
        <v>0.45</v>
      </c>
      <c r="H383" s="21" t="s">
        <v>68</v>
      </c>
      <c r="I383" s="22"/>
      <c r="J383" s="22"/>
      <c r="K383" s="22" t="s">
        <v>445</v>
      </c>
      <c r="L383" s="23"/>
    </row>
    <row r="384" spans="1:12" ht="131" x14ac:dyDescent="0.55000000000000004">
      <c r="A384" s="17">
        <v>383</v>
      </c>
      <c r="B384" s="18" t="s">
        <v>837</v>
      </c>
      <c r="C384" s="19" t="s">
        <v>838</v>
      </c>
      <c r="D384" s="20"/>
      <c r="E384" s="20"/>
      <c r="F384" s="20"/>
      <c r="G384" s="43">
        <v>64</v>
      </c>
      <c r="H384" s="21" t="s">
        <v>840</v>
      </c>
      <c r="I384" s="22" t="s">
        <v>437</v>
      </c>
      <c r="J384" s="22"/>
      <c r="K384" s="22"/>
      <c r="L384" s="23"/>
    </row>
    <row r="385" spans="1:12" x14ac:dyDescent="0.55000000000000004">
      <c r="A385" s="17">
        <v>384</v>
      </c>
      <c r="B385" s="18" t="s">
        <v>839</v>
      </c>
      <c r="C385" s="19" t="s">
        <v>266</v>
      </c>
      <c r="D385" s="20"/>
      <c r="E385" s="20"/>
      <c r="F385" s="20"/>
      <c r="G385" s="43">
        <v>0.52600000000000002</v>
      </c>
      <c r="H385" s="21" t="s">
        <v>68</v>
      </c>
      <c r="I385" s="22"/>
      <c r="J385" s="22"/>
      <c r="K385" s="22"/>
      <c r="L385" s="23"/>
    </row>
    <row r="386" spans="1:12" x14ac:dyDescent="0.55000000000000004">
      <c r="A386" s="17">
        <v>385</v>
      </c>
      <c r="B386" s="18" t="s">
        <v>382</v>
      </c>
      <c r="C386" s="19" t="s">
        <v>383</v>
      </c>
      <c r="D386" s="20">
        <v>4</v>
      </c>
      <c r="E386" s="20">
        <v>7</v>
      </c>
      <c r="F386" s="20">
        <v>703</v>
      </c>
      <c r="G386" s="43"/>
      <c r="H386" s="21" t="s">
        <v>68</v>
      </c>
      <c r="I386" s="22"/>
      <c r="J386" s="22"/>
      <c r="K386" s="22"/>
      <c r="L386" s="23"/>
    </row>
    <row r="387" spans="1:12" x14ac:dyDescent="0.55000000000000004">
      <c r="D387" s="18"/>
      <c r="E387" s="27"/>
      <c r="F387" s="18"/>
      <c r="G387" s="18"/>
    </row>
    <row r="388" spans="1:12" x14ac:dyDescent="0.55000000000000004">
      <c r="D388" s="18"/>
      <c r="E388" s="27"/>
      <c r="F388" s="18"/>
      <c r="G388" s="18"/>
    </row>
    <row r="389" spans="1:12" x14ac:dyDescent="0.55000000000000004">
      <c r="D389" s="18"/>
      <c r="E389" s="27"/>
      <c r="F389" s="18"/>
      <c r="G389" s="18"/>
    </row>
    <row r="390" spans="1:12" x14ac:dyDescent="0.55000000000000004">
      <c r="D390" s="18"/>
      <c r="E390" s="27"/>
      <c r="F390" s="18"/>
      <c r="G390" s="18"/>
    </row>
    <row r="391" spans="1:12" x14ac:dyDescent="0.55000000000000004">
      <c r="D391" s="18"/>
      <c r="E391" s="27"/>
      <c r="F391" s="18"/>
      <c r="G391" s="18"/>
    </row>
    <row r="392" spans="1:12" x14ac:dyDescent="0.55000000000000004">
      <c r="D392" s="18"/>
      <c r="E392" s="27"/>
      <c r="F392" s="18"/>
      <c r="G392" s="18"/>
    </row>
    <row r="393" spans="1:12" x14ac:dyDescent="0.55000000000000004">
      <c r="D393" s="18"/>
      <c r="E393" s="27"/>
      <c r="F393" s="18"/>
      <c r="G393" s="18"/>
    </row>
    <row r="394" spans="1:12" x14ac:dyDescent="0.55000000000000004">
      <c r="D394" s="18"/>
      <c r="E394" s="27"/>
      <c r="F394" s="18"/>
      <c r="G394" s="18"/>
    </row>
    <row r="395" spans="1:12" x14ac:dyDescent="0.55000000000000004">
      <c r="D395" s="18"/>
      <c r="E395" s="27"/>
      <c r="F395" s="18"/>
      <c r="G395" s="18"/>
    </row>
    <row r="396" spans="1:12" x14ac:dyDescent="0.55000000000000004">
      <c r="D396" s="18"/>
      <c r="E396" s="27"/>
      <c r="F396" s="18"/>
      <c r="G396" s="18"/>
    </row>
    <row r="397" spans="1:12" x14ac:dyDescent="0.55000000000000004">
      <c r="D397" s="18"/>
      <c r="E397" s="27"/>
      <c r="F397" s="18"/>
      <c r="G397" s="18"/>
    </row>
    <row r="398" spans="1:12" x14ac:dyDescent="0.55000000000000004">
      <c r="D398" s="18"/>
      <c r="E398" s="27"/>
      <c r="F398" s="18"/>
      <c r="G398" s="18"/>
    </row>
    <row r="399" spans="1:12" x14ac:dyDescent="0.55000000000000004">
      <c r="D399" s="18"/>
      <c r="E399" s="27"/>
      <c r="F399" s="18"/>
      <c r="G399" s="18"/>
    </row>
    <row r="400" spans="1:12" x14ac:dyDescent="0.55000000000000004">
      <c r="D400" s="18"/>
      <c r="E400" s="27"/>
      <c r="F400" s="18"/>
      <c r="G400" s="18"/>
    </row>
    <row r="401" spans="4:7" x14ac:dyDescent="0.55000000000000004">
      <c r="D401" s="18"/>
      <c r="E401" s="27"/>
      <c r="F401" s="18"/>
      <c r="G401" s="18"/>
    </row>
    <row r="402" spans="4:7" x14ac:dyDescent="0.55000000000000004">
      <c r="D402" s="18"/>
      <c r="E402" s="27"/>
      <c r="F402" s="18"/>
      <c r="G402" s="18"/>
    </row>
    <row r="403" spans="4:7" x14ac:dyDescent="0.55000000000000004">
      <c r="D403" s="18"/>
      <c r="E403" s="27"/>
      <c r="F403" s="18"/>
      <c r="G403" s="18"/>
    </row>
    <row r="404" spans="4:7" x14ac:dyDescent="0.55000000000000004">
      <c r="D404" s="18"/>
      <c r="E404" s="27"/>
      <c r="F404" s="18"/>
      <c r="G404" s="18"/>
    </row>
    <row r="405" spans="4:7" x14ac:dyDescent="0.55000000000000004">
      <c r="D405" s="18"/>
      <c r="E405" s="27"/>
      <c r="F405" s="18"/>
      <c r="G405" s="18"/>
    </row>
    <row r="406" spans="4:7" x14ac:dyDescent="0.55000000000000004">
      <c r="D406" s="18"/>
      <c r="E406" s="27"/>
      <c r="F406" s="18"/>
      <c r="G406" s="18"/>
    </row>
    <row r="407" spans="4:7" x14ac:dyDescent="0.55000000000000004">
      <c r="D407" s="18"/>
      <c r="E407" s="27"/>
      <c r="F407" s="18"/>
      <c r="G407" s="18"/>
    </row>
    <row r="408" spans="4:7" x14ac:dyDescent="0.55000000000000004">
      <c r="D408" s="18"/>
      <c r="E408" s="27"/>
      <c r="F408" s="18"/>
      <c r="G408" s="18"/>
    </row>
    <row r="409" spans="4:7" x14ac:dyDescent="0.55000000000000004">
      <c r="D409" s="18"/>
      <c r="E409" s="27"/>
      <c r="F409" s="18"/>
      <c r="G409" s="18"/>
    </row>
    <row r="410" spans="4:7" x14ac:dyDescent="0.55000000000000004">
      <c r="D410" s="18"/>
      <c r="E410" s="27"/>
      <c r="F410" s="18"/>
      <c r="G410" s="18"/>
    </row>
    <row r="411" spans="4:7" x14ac:dyDescent="0.55000000000000004">
      <c r="D411" s="18"/>
      <c r="E411" s="27"/>
      <c r="F411" s="18"/>
      <c r="G411" s="18"/>
    </row>
    <row r="412" spans="4:7" x14ac:dyDescent="0.55000000000000004">
      <c r="D412" s="18"/>
      <c r="E412" s="27"/>
      <c r="F412" s="18"/>
      <c r="G412" s="18"/>
    </row>
    <row r="413" spans="4:7" x14ac:dyDescent="0.55000000000000004">
      <c r="D413" s="18"/>
      <c r="E413" s="27"/>
      <c r="F413" s="18"/>
      <c r="G413" s="18"/>
    </row>
    <row r="414" spans="4:7" x14ac:dyDescent="0.55000000000000004">
      <c r="D414" s="18"/>
      <c r="E414" s="27"/>
      <c r="F414" s="18"/>
      <c r="G414" s="18"/>
    </row>
    <row r="415" spans="4:7" x14ac:dyDescent="0.55000000000000004">
      <c r="D415" s="18"/>
      <c r="E415" s="27"/>
      <c r="F415" s="18"/>
      <c r="G415" s="18"/>
    </row>
    <row r="416" spans="4:7" x14ac:dyDescent="0.55000000000000004">
      <c r="D416" s="18"/>
      <c r="E416" s="27"/>
      <c r="F416" s="18"/>
      <c r="G416" s="18"/>
    </row>
    <row r="417" spans="4:7" x14ac:dyDescent="0.55000000000000004">
      <c r="D417" s="18"/>
      <c r="E417" s="27"/>
      <c r="F417" s="18"/>
      <c r="G417" s="18"/>
    </row>
    <row r="418" spans="4:7" x14ac:dyDescent="0.55000000000000004">
      <c r="D418" s="18"/>
      <c r="E418" s="27"/>
      <c r="F418" s="18"/>
      <c r="G418" s="18"/>
    </row>
    <row r="419" spans="4:7" x14ac:dyDescent="0.55000000000000004">
      <c r="D419" s="18"/>
      <c r="E419" s="27"/>
      <c r="F419" s="18"/>
      <c r="G419" s="18"/>
    </row>
    <row r="420" spans="4:7" x14ac:dyDescent="0.55000000000000004">
      <c r="D420" s="18"/>
      <c r="E420" s="27"/>
      <c r="F420" s="18"/>
      <c r="G420" s="18"/>
    </row>
    <row r="421" spans="4:7" x14ac:dyDescent="0.55000000000000004">
      <c r="D421" s="18"/>
      <c r="E421" s="27"/>
      <c r="F421" s="18"/>
      <c r="G421" s="18"/>
    </row>
    <row r="422" spans="4:7" x14ac:dyDescent="0.55000000000000004">
      <c r="D422" s="18"/>
      <c r="E422" s="27"/>
      <c r="F422" s="18"/>
      <c r="G422" s="18"/>
    </row>
    <row r="423" spans="4:7" x14ac:dyDescent="0.55000000000000004">
      <c r="D423" s="18"/>
      <c r="E423" s="27"/>
      <c r="F423" s="18"/>
      <c r="G423" s="18"/>
    </row>
    <row r="424" spans="4:7" x14ac:dyDescent="0.55000000000000004">
      <c r="D424" s="18"/>
      <c r="E424" s="27"/>
      <c r="F424" s="18"/>
      <c r="G424" s="18"/>
    </row>
    <row r="425" spans="4:7" x14ac:dyDescent="0.55000000000000004">
      <c r="D425" s="18"/>
      <c r="E425" s="27"/>
      <c r="F425" s="18"/>
      <c r="G425" s="18"/>
    </row>
    <row r="426" spans="4:7" x14ac:dyDescent="0.55000000000000004">
      <c r="D426" s="18"/>
      <c r="E426" s="27"/>
      <c r="F426" s="18"/>
      <c r="G426" s="18"/>
    </row>
    <row r="427" spans="4:7" x14ac:dyDescent="0.55000000000000004">
      <c r="D427" s="18"/>
      <c r="E427" s="27"/>
      <c r="F427" s="18"/>
      <c r="G427" s="18"/>
    </row>
    <row r="428" spans="4:7" x14ac:dyDescent="0.55000000000000004">
      <c r="D428" s="18"/>
      <c r="E428" s="27"/>
      <c r="F428" s="18"/>
      <c r="G428" s="18"/>
    </row>
    <row r="429" spans="4:7" x14ac:dyDescent="0.55000000000000004">
      <c r="D429" s="18"/>
      <c r="E429" s="27"/>
      <c r="F429" s="18"/>
      <c r="G429" s="18"/>
    </row>
    <row r="430" spans="4:7" x14ac:dyDescent="0.55000000000000004">
      <c r="D430" s="18"/>
      <c r="E430" s="27"/>
      <c r="F430" s="18"/>
      <c r="G430" s="18"/>
    </row>
    <row r="431" spans="4:7" x14ac:dyDescent="0.55000000000000004">
      <c r="D431" s="18"/>
      <c r="E431" s="27"/>
      <c r="F431" s="18"/>
      <c r="G431" s="18"/>
    </row>
    <row r="432" spans="4:7" x14ac:dyDescent="0.55000000000000004">
      <c r="D432" s="18"/>
      <c r="E432" s="27"/>
      <c r="F432" s="18"/>
      <c r="G432" s="18"/>
    </row>
    <row r="433" spans="4:7" x14ac:dyDescent="0.55000000000000004">
      <c r="D433" s="18"/>
      <c r="E433" s="27"/>
      <c r="F433" s="18"/>
      <c r="G433" s="18"/>
    </row>
    <row r="434" spans="4:7" x14ac:dyDescent="0.55000000000000004">
      <c r="D434" s="18"/>
      <c r="E434" s="27"/>
      <c r="F434" s="18"/>
      <c r="G434" s="18"/>
    </row>
    <row r="435" spans="4:7" x14ac:dyDescent="0.55000000000000004">
      <c r="D435" s="18"/>
      <c r="E435" s="27"/>
      <c r="F435" s="18"/>
      <c r="G435" s="18"/>
    </row>
    <row r="436" spans="4:7" x14ac:dyDescent="0.55000000000000004">
      <c r="D436" s="18"/>
      <c r="E436" s="27"/>
      <c r="F436" s="18"/>
      <c r="G436" s="18"/>
    </row>
    <row r="437" spans="4:7" x14ac:dyDescent="0.55000000000000004">
      <c r="D437" s="18"/>
      <c r="E437" s="27"/>
      <c r="F437" s="18"/>
      <c r="G437" s="18"/>
    </row>
    <row r="438" spans="4:7" x14ac:dyDescent="0.55000000000000004">
      <c r="D438" s="18"/>
      <c r="E438" s="27"/>
      <c r="F438" s="18"/>
      <c r="G438" s="18"/>
    </row>
    <row r="439" spans="4:7" x14ac:dyDescent="0.55000000000000004">
      <c r="D439" s="18"/>
      <c r="E439" s="27"/>
      <c r="F439" s="18"/>
      <c r="G439" s="18"/>
    </row>
    <row r="440" spans="4:7" x14ac:dyDescent="0.55000000000000004">
      <c r="D440" s="18"/>
      <c r="E440" s="27"/>
      <c r="F440" s="18"/>
      <c r="G440" s="18"/>
    </row>
    <row r="441" spans="4:7" x14ac:dyDescent="0.55000000000000004">
      <c r="D441" s="18"/>
      <c r="E441" s="27"/>
      <c r="F441" s="18"/>
      <c r="G441" s="18"/>
    </row>
    <row r="442" spans="4:7" x14ac:dyDescent="0.55000000000000004">
      <c r="D442" s="18"/>
      <c r="E442" s="27"/>
      <c r="F442" s="18"/>
      <c r="G442" s="18"/>
    </row>
    <row r="443" spans="4:7" x14ac:dyDescent="0.55000000000000004">
      <c r="D443" s="18"/>
      <c r="E443" s="27"/>
      <c r="F443" s="18"/>
      <c r="G443" s="18"/>
    </row>
    <row r="444" spans="4:7" x14ac:dyDescent="0.55000000000000004">
      <c r="D444" s="18"/>
      <c r="E444" s="27"/>
      <c r="F444" s="18"/>
      <c r="G444" s="18"/>
    </row>
    <row r="445" spans="4:7" x14ac:dyDescent="0.55000000000000004">
      <c r="D445" s="18"/>
      <c r="E445" s="27"/>
      <c r="F445" s="18"/>
      <c r="G445" s="18"/>
    </row>
    <row r="446" spans="4:7" x14ac:dyDescent="0.55000000000000004">
      <c r="D446" s="18"/>
      <c r="E446" s="27"/>
      <c r="F446" s="18"/>
      <c r="G446" s="18"/>
    </row>
    <row r="447" spans="4:7" x14ac:dyDescent="0.55000000000000004">
      <c r="D447" s="18"/>
      <c r="E447" s="27"/>
      <c r="F447" s="18"/>
      <c r="G447" s="18"/>
    </row>
    <row r="448" spans="4:7" x14ac:dyDescent="0.55000000000000004">
      <c r="D448" s="18"/>
      <c r="E448" s="27"/>
      <c r="F448" s="18"/>
      <c r="G448" s="18"/>
    </row>
    <row r="449" spans="4:7" x14ac:dyDescent="0.55000000000000004">
      <c r="D449" s="18"/>
      <c r="E449" s="27"/>
      <c r="F449" s="18"/>
      <c r="G449" s="18"/>
    </row>
    <row r="450" spans="4:7" x14ac:dyDescent="0.55000000000000004">
      <c r="D450" s="18"/>
      <c r="E450" s="27"/>
      <c r="F450" s="18"/>
      <c r="G450" s="18"/>
    </row>
    <row r="451" spans="4:7" x14ac:dyDescent="0.55000000000000004">
      <c r="D451" s="18"/>
      <c r="E451" s="27"/>
      <c r="F451" s="18"/>
      <c r="G451" s="18"/>
    </row>
    <row r="452" spans="4:7" x14ac:dyDescent="0.55000000000000004">
      <c r="D452" s="18"/>
      <c r="E452" s="27"/>
      <c r="F452" s="18"/>
      <c r="G452" s="18"/>
    </row>
    <row r="453" spans="4:7" x14ac:dyDescent="0.55000000000000004">
      <c r="D453" s="18"/>
      <c r="E453" s="27"/>
      <c r="F453" s="18"/>
      <c r="G453" s="18"/>
    </row>
    <row r="454" spans="4:7" x14ac:dyDescent="0.55000000000000004">
      <c r="D454" s="18"/>
      <c r="E454" s="27"/>
      <c r="F454" s="18"/>
      <c r="G454" s="18"/>
    </row>
    <row r="455" spans="4:7" x14ac:dyDescent="0.55000000000000004">
      <c r="D455" s="18"/>
      <c r="E455" s="27"/>
      <c r="F455" s="18"/>
      <c r="G455" s="18"/>
    </row>
    <row r="456" spans="4:7" x14ac:dyDescent="0.55000000000000004">
      <c r="D456" s="18"/>
      <c r="E456" s="27"/>
      <c r="F456" s="18"/>
      <c r="G456" s="18"/>
    </row>
    <row r="457" spans="4:7" x14ac:dyDescent="0.55000000000000004">
      <c r="D457" s="18"/>
      <c r="E457" s="27"/>
      <c r="F457" s="18"/>
      <c r="G457" s="18"/>
    </row>
    <row r="458" spans="4:7" x14ac:dyDescent="0.55000000000000004">
      <c r="D458" s="18"/>
      <c r="E458" s="27"/>
      <c r="F458" s="18"/>
      <c r="G458" s="18"/>
    </row>
    <row r="459" spans="4:7" x14ac:dyDescent="0.55000000000000004">
      <c r="D459" s="18"/>
      <c r="E459" s="27"/>
      <c r="F459" s="18"/>
      <c r="G459" s="18"/>
    </row>
    <row r="460" spans="4:7" x14ac:dyDescent="0.55000000000000004">
      <c r="D460" s="18"/>
      <c r="E460" s="27"/>
      <c r="F460" s="18"/>
      <c r="G460" s="18"/>
    </row>
    <row r="461" spans="4:7" x14ac:dyDescent="0.55000000000000004">
      <c r="D461" s="18"/>
      <c r="E461" s="27"/>
      <c r="F461" s="18"/>
      <c r="G461" s="18"/>
    </row>
    <row r="462" spans="4:7" x14ac:dyDescent="0.55000000000000004">
      <c r="D462" s="18"/>
      <c r="E462" s="27"/>
      <c r="F462" s="18"/>
      <c r="G462" s="18"/>
    </row>
    <row r="463" spans="4:7" x14ac:dyDescent="0.55000000000000004">
      <c r="D463" s="18"/>
      <c r="E463" s="27"/>
      <c r="F463" s="18"/>
      <c r="G463" s="18"/>
    </row>
    <row r="464" spans="4:7" x14ac:dyDescent="0.55000000000000004">
      <c r="D464" s="18"/>
      <c r="E464" s="27"/>
      <c r="F464" s="18"/>
      <c r="G464" s="18"/>
    </row>
    <row r="465" spans="4:7" x14ac:dyDescent="0.55000000000000004">
      <c r="D465" s="18"/>
      <c r="E465" s="27"/>
      <c r="F465" s="18"/>
      <c r="G465" s="18"/>
    </row>
    <row r="466" spans="4:7" x14ac:dyDescent="0.55000000000000004">
      <c r="D466" s="18"/>
      <c r="E466" s="27"/>
      <c r="F466" s="18"/>
      <c r="G466" s="18"/>
    </row>
    <row r="467" spans="4:7" x14ac:dyDescent="0.55000000000000004">
      <c r="D467" s="18"/>
      <c r="E467" s="27"/>
      <c r="F467" s="18"/>
      <c r="G467" s="18"/>
    </row>
    <row r="468" spans="4:7" x14ac:dyDescent="0.55000000000000004">
      <c r="D468" s="18"/>
      <c r="E468" s="27"/>
      <c r="F468" s="18"/>
      <c r="G468" s="18"/>
    </row>
    <row r="469" spans="4:7" x14ac:dyDescent="0.55000000000000004">
      <c r="D469" s="18"/>
      <c r="E469" s="27"/>
      <c r="F469" s="18"/>
      <c r="G469" s="18"/>
    </row>
    <row r="470" spans="4:7" x14ac:dyDescent="0.55000000000000004">
      <c r="D470" s="18"/>
      <c r="E470" s="27"/>
      <c r="F470" s="18"/>
      <c r="G470" s="18"/>
    </row>
    <row r="471" spans="4:7" x14ac:dyDescent="0.55000000000000004">
      <c r="D471" s="18"/>
      <c r="E471" s="27"/>
      <c r="F471" s="18"/>
      <c r="G471" s="18"/>
    </row>
    <row r="472" spans="4:7" x14ac:dyDescent="0.55000000000000004">
      <c r="D472" s="18"/>
      <c r="E472" s="27"/>
      <c r="F472" s="18"/>
      <c r="G472" s="18"/>
    </row>
    <row r="473" spans="4:7" x14ac:dyDescent="0.55000000000000004">
      <c r="D473" s="18"/>
      <c r="E473" s="27"/>
      <c r="F473" s="18"/>
      <c r="G473" s="18"/>
    </row>
    <row r="474" spans="4:7" x14ac:dyDescent="0.55000000000000004">
      <c r="D474" s="18"/>
      <c r="E474" s="27"/>
      <c r="F474" s="18"/>
      <c r="G474" s="18"/>
    </row>
    <row r="475" spans="4:7" x14ac:dyDescent="0.55000000000000004">
      <c r="D475" s="18"/>
      <c r="E475" s="27"/>
      <c r="F475" s="18"/>
      <c r="G475" s="18"/>
    </row>
    <row r="476" spans="4:7" x14ac:dyDescent="0.55000000000000004">
      <c r="D476" s="18"/>
      <c r="E476" s="27"/>
      <c r="F476" s="18"/>
      <c r="G476" s="18"/>
    </row>
    <row r="477" spans="4:7" x14ac:dyDescent="0.55000000000000004">
      <c r="D477" s="18"/>
      <c r="E477" s="27"/>
      <c r="F477" s="18"/>
      <c r="G477" s="18"/>
    </row>
    <row r="478" spans="4:7" x14ac:dyDescent="0.55000000000000004">
      <c r="D478" s="18"/>
      <c r="E478" s="27"/>
      <c r="F478" s="18"/>
      <c r="G478" s="18"/>
    </row>
    <row r="479" spans="4:7" x14ac:dyDescent="0.55000000000000004">
      <c r="D479" s="18"/>
      <c r="E479" s="27"/>
      <c r="F479" s="18"/>
      <c r="G479" s="18"/>
    </row>
    <row r="480" spans="4:7" x14ac:dyDescent="0.55000000000000004">
      <c r="D480" s="18"/>
      <c r="E480" s="27"/>
      <c r="F480" s="18"/>
      <c r="G480" s="18"/>
    </row>
    <row r="481" spans="4:7" x14ac:dyDescent="0.55000000000000004">
      <c r="D481" s="18"/>
      <c r="E481" s="27"/>
      <c r="F481" s="18"/>
      <c r="G481" s="18"/>
    </row>
    <row r="482" spans="4:7" x14ac:dyDescent="0.55000000000000004">
      <c r="D482" s="18"/>
      <c r="E482" s="27"/>
      <c r="F482" s="18"/>
      <c r="G482" s="18"/>
    </row>
    <row r="483" spans="4:7" x14ac:dyDescent="0.55000000000000004">
      <c r="D483" s="18"/>
      <c r="E483" s="27"/>
      <c r="F483" s="18"/>
      <c r="G483" s="18"/>
    </row>
    <row r="484" spans="4:7" x14ac:dyDescent="0.55000000000000004">
      <c r="D484" s="18"/>
      <c r="E484" s="27"/>
      <c r="F484" s="18"/>
      <c r="G484" s="18"/>
    </row>
    <row r="485" spans="4:7" x14ac:dyDescent="0.55000000000000004">
      <c r="D485" s="18"/>
      <c r="E485" s="27"/>
      <c r="F485" s="18"/>
      <c r="G485" s="18"/>
    </row>
    <row r="486" spans="4:7" x14ac:dyDescent="0.55000000000000004">
      <c r="D486" s="18"/>
      <c r="E486" s="27"/>
      <c r="F486" s="18"/>
      <c r="G486" s="18"/>
    </row>
    <row r="487" spans="4:7" x14ac:dyDescent="0.55000000000000004">
      <c r="D487" s="18"/>
      <c r="E487" s="27"/>
      <c r="F487" s="18"/>
      <c r="G487" s="18"/>
    </row>
    <row r="488" spans="4:7" x14ac:dyDescent="0.55000000000000004">
      <c r="D488" s="18"/>
      <c r="E488" s="27"/>
      <c r="F488" s="18"/>
      <c r="G488" s="18"/>
    </row>
    <row r="489" spans="4:7" x14ac:dyDescent="0.55000000000000004">
      <c r="D489" s="18"/>
      <c r="E489" s="27"/>
      <c r="F489" s="18"/>
      <c r="G489" s="18"/>
    </row>
    <row r="490" spans="4:7" x14ac:dyDescent="0.55000000000000004">
      <c r="D490" s="18"/>
      <c r="E490" s="27"/>
      <c r="F490" s="18"/>
      <c r="G490" s="18"/>
    </row>
    <row r="491" spans="4:7" x14ac:dyDescent="0.55000000000000004">
      <c r="D491" s="18"/>
      <c r="E491" s="27"/>
      <c r="F491" s="18"/>
      <c r="G491" s="18"/>
    </row>
    <row r="492" spans="4:7" x14ac:dyDescent="0.55000000000000004">
      <c r="D492" s="18"/>
      <c r="E492" s="27"/>
      <c r="F492" s="18"/>
      <c r="G492" s="18"/>
    </row>
    <row r="493" spans="4:7" x14ac:dyDescent="0.55000000000000004">
      <c r="D493" s="18"/>
      <c r="E493" s="27"/>
      <c r="F493" s="18"/>
      <c r="G493" s="18"/>
    </row>
    <row r="494" spans="4:7" x14ac:dyDescent="0.55000000000000004">
      <c r="D494" s="18"/>
      <c r="E494" s="27"/>
      <c r="F494" s="18"/>
      <c r="G494" s="18"/>
    </row>
    <row r="495" spans="4:7" x14ac:dyDescent="0.55000000000000004">
      <c r="D495" s="18"/>
      <c r="E495" s="27"/>
      <c r="F495" s="18"/>
      <c r="G495" s="18"/>
    </row>
    <row r="496" spans="4:7" x14ac:dyDescent="0.55000000000000004">
      <c r="D496" s="18"/>
      <c r="E496" s="27"/>
      <c r="F496" s="18"/>
      <c r="G496" s="18"/>
    </row>
    <row r="497" spans="4:7" x14ac:dyDescent="0.55000000000000004">
      <c r="D497" s="18"/>
      <c r="E497" s="27"/>
      <c r="F497" s="18"/>
      <c r="G497" s="18"/>
    </row>
    <row r="498" spans="4:7" x14ac:dyDescent="0.55000000000000004">
      <c r="D498" s="18"/>
      <c r="E498" s="27"/>
      <c r="F498" s="18"/>
      <c r="G498" s="18"/>
    </row>
    <row r="499" spans="4:7" x14ac:dyDescent="0.55000000000000004">
      <c r="D499" s="18"/>
      <c r="E499" s="27"/>
      <c r="F499" s="18"/>
      <c r="G499" s="18"/>
    </row>
    <row r="500" spans="4:7" x14ac:dyDescent="0.55000000000000004">
      <c r="D500" s="18"/>
      <c r="E500" s="27"/>
      <c r="F500" s="18"/>
      <c r="G500" s="18"/>
    </row>
    <row r="501" spans="4:7" x14ac:dyDescent="0.55000000000000004">
      <c r="D501" s="18"/>
      <c r="E501" s="27"/>
      <c r="F501" s="18"/>
      <c r="G501" s="18"/>
    </row>
    <row r="502" spans="4:7" x14ac:dyDescent="0.55000000000000004">
      <c r="D502" s="18"/>
      <c r="E502" s="27"/>
      <c r="F502" s="18"/>
      <c r="G502" s="18"/>
    </row>
    <row r="503" spans="4:7" x14ac:dyDescent="0.55000000000000004">
      <c r="D503" s="18"/>
      <c r="E503" s="27"/>
      <c r="F503" s="18"/>
      <c r="G503" s="18"/>
    </row>
    <row r="504" spans="4:7" x14ac:dyDescent="0.55000000000000004">
      <c r="D504" s="18"/>
      <c r="E504" s="27"/>
      <c r="F504" s="18"/>
      <c r="G504" s="18"/>
    </row>
    <row r="505" spans="4:7" x14ac:dyDescent="0.55000000000000004">
      <c r="D505" s="18"/>
      <c r="E505" s="27"/>
      <c r="F505" s="18"/>
      <c r="G505" s="18"/>
    </row>
    <row r="506" spans="4:7" x14ac:dyDescent="0.55000000000000004">
      <c r="D506" s="18"/>
      <c r="E506" s="27"/>
      <c r="F506" s="18"/>
      <c r="G506" s="18"/>
    </row>
    <row r="507" spans="4:7" x14ac:dyDescent="0.55000000000000004">
      <c r="D507" s="18"/>
      <c r="E507" s="27"/>
      <c r="F507" s="18"/>
      <c r="G507" s="18"/>
    </row>
    <row r="508" spans="4:7" x14ac:dyDescent="0.55000000000000004">
      <c r="D508" s="18"/>
      <c r="E508" s="27"/>
      <c r="F508" s="18"/>
      <c r="G508" s="18"/>
    </row>
    <row r="509" spans="4:7" x14ac:dyDescent="0.55000000000000004">
      <c r="D509" s="18"/>
      <c r="E509" s="27"/>
      <c r="F509" s="18"/>
      <c r="G509" s="18"/>
    </row>
    <row r="510" spans="4:7" x14ac:dyDescent="0.55000000000000004">
      <c r="D510" s="18"/>
      <c r="E510" s="27"/>
      <c r="F510" s="18"/>
      <c r="G510" s="18"/>
    </row>
    <row r="511" spans="4:7" x14ac:dyDescent="0.55000000000000004">
      <c r="D511" s="18"/>
      <c r="E511" s="27"/>
      <c r="F511" s="18"/>
      <c r="G511" s="18"/>
    </row>
    <row r="512" spans="4:7" x14ac:dyDescent="0.55000000000000004">
      <c r="D512" s="18"/>
      <c r="E512" s="27"/>
      <c r="F512" s="18"/>
      <c r="G512" s="18"/>
    </row>
    <row r="513" spans="4:7" x14ac:dyDescent="0.55000000000000004">
      <c r="D513" s="18"/>
      <c r="E513" s="27"/>
      <c r="F513" s="18"/>
      <c r="G513" s="18"/>
    </row>
    <row r="514" spans="4:7" x14ac:dyDescent="0.55000000000000004">
      <c r="D514" s="18"/>
      <c r="E514" s="27"/>
      <c r="F514" s="18"/>
      <c r="G514" s="18"/>
    </row>
    <row r="515" spans="4:7" x14ac:dyDescent="0.55000000000000004">
      <c r="D515" s="18"/>
      <c r="E515" s="27"/>
      <c r="F515" s="18"/>
      <c r="G515" s="18"/>
    </row>
    <row r="516" spans="4:7" x14ac:dyDescent="0.55000000000000004">
      <c r="D516" s="18"/>
      <c r="E516" s="27"/>
      <c r="F516" s="18"/>
      <c r="G516" s="18"/>
    </row>
    <row r="517" spans="4:7" x14ac:dyDescent="0.55000000000000004">
      <c r="D517" s="18"/>
      <c r="E517" s="27"/>
      <c r="F517" s="18"/>
      <c r="G517" s="18"/>
    </row>
    <row r="518" spans="4:7" x14ac:dyDescent="0.55000000000000004">
      <c r="D518" s="18"/>
      <c r="E518" s="27"/>
      <c r="F518" s="18"/>
      <c r="G518" s="18"/>
    </row>
    <row r="519" spans="4:7" x14ac:dyDescent="0.55000000000000004">
      <c r="D519" s="18"/>
      <c r="E519" s="27"/>
      <c r="F519" s="18"/>
      <c r="G519" s="18"/>
    </row>
    <row r="520" spans="4:7" x14ac:dyDescent="0.55000000000000004">
      <c r="D520" s="18"/>
      <c r="E520" s="27"/>
      <c r="F520" s="18"/>
      <c r="G520" s="18"/>
    </row>
    <row r="521" spans="4:7" x14ac:dyDescent="0.55000000000000004">
      <c r="D521" s="18"/>
      <c r="E521" s="27"/>
      <c r="F521" s="18"/>
      <c r="G521" s="18"/>
    </row>
    <row r="522" spans="4:7" x14ac:dyDescent="0.55000000000000004">
      <c r="D522" s="18"/>
      <c r="E522" s="27"/>
      <c r="F522" s="18"/>
      <c r="G522" s="18"/>
    </row>
    <row r="523" spans="4:7" x14ac:dyDescent="0.55000000000000004">
      <c r="D523" s="18"/>
      <c r="E523" s="27"/>
      <c r="F523" s="18"/>
      <c r="G523" s="18"/>
    </row>
    <row r="524" spans="4:7" x14ac:dyDescent="0.55000000000000004">
      <c r="D524" s="18"/>
      <c r="E524" s="27"/>
      <c r="F524" s="18"/>
      <c r="G524" s="18"/>
    </row>
    <row r="525" spans="4:7" x14ac:dyDescent="0.55000000000000004">
      <c r="D525" s="18"/>
      <c r="E525" s="27"/>
      <c r="F525" s="18"/>
      <c r="G525" s="18"/>
    </row>
    <row r="526" spans="4:7" x14ac:dyDescent="0.55000000000000004">
      <c r="D526" s="18"/>
      <c r="E526" s="27"/>
      <c r="F526" s="18"/>
      <c r="G526" s="18"/>
    </row>
    <row r="527" spans="4:7" x14ac:dyDescent="0.55000000000000004">
      <c r="D527" s="18"/>
      <c r="E527" s="27"/>
      <c r="F527" s="18"/>
      <c r="G527" s="18"/>
    </row>
    <row r="528" spans="4:7" x14ac:dyDescent="0.55000000000000004">
      <c r="D528" s="18"/>
      <c r="E528" s="27"/>
      <c r="F528" s="18"/>
      <c r="G528" s="18"/>
    </row>
    <row r="529" spans="4:7" x14ac:dyDescent="0.55000000000000004">
      <c r="D529" s="18"/>
      <c r="E529" s="27"/>
      <c r="F529" s="18"/>
      <c r="G529" s="18"/>
    </row>
    <row r="530" spans="4:7" x14ac:dyDescent="0.55000000000000004">
      <c r="D530" s="18"/>
      <c r="E530" s="27"/>
      <c r="F530" s="18"/>
      <c r="G530" s="18"/>
    </row>
    <row r="531" spans="4:7" x14ac:dyDescent="0.55000000000000004">
      <c r="D531" s="18"/>
      <c r="E531" s="27"/>
      <c r="F531" s="18"/>
      <c r="G531" s="18"/>
    </row>
    <row r="532" spans="4:7" x14ac:dyDescent="0.55000000000000004">
      <c r="D532" s="18"/>
      <c r="E532" s="27"/>
      <c r="F532" s="18"/>
      <c r="G532" s="18"/>
    </row>
    <row r="533" spans="4:7" x14ac:dyDescent="0.55000000000000004">
      <c r="D533" s="18"/>
      <c r="E533" s="27"/>
      <c r="F533" s="18"/>
      <c r="G533" s="18"/>
    </row>
    <row r="534" spans="4:7" x14ac:dyDescent="0.55000000000000004">
      <c r="D534" s="18"/>
      <c r="E534" s="27"/>
      <c r="F534" s="18"/>
      <c r="G534" s="18"/>
    </row>
    <row r="535" spans="4:7" x14ac:dyDescent="0.55000000000000004">
      <c r="D535" s="18"/>
      <c r="E535" s="27"/>
      <c r="F535" s="18"/>
      <c r="G535" s="18"/>
    </row>
    <row r="536" spans="4:7" x14ac:dyDescent="0.55000000000000004">
      <c r="D536" s="18"/>
      <c r="E536" s="27"/>
      <c r="F536" s="18"/>
      <c r="G536" s="18"/>
    </row>
    <row r="537" spans="4:7" x14ac:dyDescent="0.55000000000000004">
      <c r="D537" s="18"/>
      <c r="E537" s="27"/>
      <c r="F537" s="18"/>
      <c r="G537" s="18"/>
    </row>
    <row r="538" spans="4:7" x14ac:dyDescent="0.55000000000000004">
      <c r="D538" s="18"/>
      <c r="E538" s="27"/>
      <c r="F538" s="18"/>
      <c r="G538" s="18"/>
    </row>
    <row r="539" spans="4:7" x14ac:dyDescent="0.55000000000000004">
      <c r="D539" s="18"/>
      <c r="E539" s="27"/>
      <c r="F539" s="18"/>
      <c r="G539" s="18"/>
    </row>
    <row r="540" spans="4:7" x14ac:dyDescent="0.55000000000000004">
      <c r="D540" s="18"/>
      <c r="E540" s="27"/>
      <c r="F540" s="18"/>
      <c r="G540" s="18"/>
    </row>
    <row r="541" spans="4:7" x14ac:dyDescent="0.55000000000000004">
      <c r="D541" s="18"/>
      <c r="E541" s="27"/>
      <c r="F541" s="18"/>
      <c r="G541" s="18"/>
    </row>
    <row r="542" spans="4:7" x14ac:dyDescent="0.55000000000000004">
      <c r="D542" s="18"/>
      <c r="E542" s="27"/>
      <c r="F542" s="18"/>
      <c r="G542" s="18"/>
    </row>
    <row r="543" spans="4:7" x14ac:dyDescent="0.55000000000000004">
      <c r="D543" s="18"/>
      <c r="E543" s="27"/>
      <c r="F543" s="18"/>
      <c r="G543" s="18"/>
    </row>
    <row r="544" spans="4:7" x14ac:dyDescent="0.55000000000000004">
      <c r="D544" s="18"/>
      <c r="E544" s="27"/>
      <c r="F544" s="18"/>
      <c r="G544" s="18"/>
    </row>
    <row r="545" spans="4:7" x14ac:dyDescent="0.55000000000000004">
      <c r="D545" s="18"/>
      <c r="E545" s="27"/>
      <c r="F545" s="18"/>
      <c r="G545" s="18"/>
    </row>
    <row r="546" spans="4:7" x14ac:dyDescent="0.55000000000000004">
      <c r="D546" s="18"/>
      <c r="E546" s="27"/>
      <c r="F546" s="18"/>
      <c r="G546" s="18"/>
    </row>
    <row r="547" spans="4:7" x14ac:dyDescent="0.55000000000000004">
      <c r="D547" s="18"/>
      <c r="E547" s="27"/>
      <c r="F547" s="18"/>
      <c r="G547" s="18"/>
    </row>
    <row r="548" spans="4:7" x14ac:dyDescent="0.55000000000000004">
      <c r="D548" s="18"/>
      <c r="E548" s="27"/>
      <c r="F548" s="18"/>
      <c r="G548" s="18"/>
    </row>
    <row r="549" spans="4:7" x14ac:dyDescent="0.55000000000000004">
      <c r="D549" s="18"/>
      <c r="E549" s="27"/>
      <c r="F549" s="18"/>
      <c r="G549" s="18"/>
    </row>
    <row r="550" spans="4:7" x14ac:dyDescent="0.55000000000000004">
      <c r="D550" s="18"/>
      <c r="E550" s="27"/>
      <c r="F550" s="18"/>
      <c r="G550" s="18"/>
    </row>
    <row r="551" spans="4:7" x14ac:dyDescent="0.55000000000000004">
      <c r="D551" s="18"/>
      <c r="E551" s="27"/>
      <c r="F551" s="18"/>
      <c r="G551" s="18"/>
    </row>
    <row r="552" spans="4:7" x14ac:dyDescent="0.55000000000000004">
      <c r="D552" s="18"/>
      <c r="E552" s="27"/>
      <c r="F552" s="18"/>
      <c r="G552" s="18"/>
    </row>
    <row r="553" spans="4:7" x14ac:dyDescent="0.55000000000000004">
      <c r="D553" s="18"/>
      <c r="E553" s="27"/>
      <c r="F553" s="18"/>
      <c r="G553" s="18"/>
    </row>
    <row r="554" spans="4:7" x14ac:dyDescent="0.55000000000000004">
      <c r="D554" s="18"/>
      <c r="E554" s="27"/>
      <c r="F554" s="18"/>
      <c r="G554" s="18"/>
    </row>
    <row r="555" spans="4:7" x14ac:dyDescent="0.55000000000000004">
      <c r="D555" s="18"/>
      <c r="E555" s="27"/>
      <c r="F555" s="18"/>
      <c r="G555" s="18"/>
    </row>
    <row r="556" spans="4:7" x14ac:dyDescent="0.55000000000000004">
      <c r="D556" s="18"/>
      <c r="E556" s="27"/>
      <c r="F556" s="18"/>
      <c r="G556" s="18"/>
    </row>
    <row r="557" spans="4:7" x14ac:dyDescent="0.55000000000000004">
      <c r="D557" s="18"/>
      <c r="E557" s="27"/>
      <c r="F557" s="18"/>
      <c r="G557" s="18"/>
    </row>
    <row r="558" spans="4:7" x14ac:dyDescent="0.55000000000000004">
      <c r="D558" s="18"/>
      <c r="E558" s="27"/>
      <c r="F558" s="18"/>
      <c r="G558" s="18"/>
    </row>
    <row r="559" spans="4:7" x14ac:dyDescent="0.55000000000000004">
      <c r="D559" s="18"/>
      <c r="E559" s="27"/>
      <c r="F559" s="18"/>
      <c r="G559" s="18"/>
    </row>
    <row r="560" spans="4:7" x14ac:dyDescent="0.55000000000000004">
      <c r="D560" s="18"/>
      <c r="E560" s="27"/>
      <c r="F560" s="18"/>
      <c r="G560" s="18"/>
    </row>
    <row r="561" spans="4:7" x14ac:dyDescent="0.55000000000000004">
      <c r="D561" s="18"/>
      <c r="E561" s="27"/>
      <c r="F561" s="18"/>
      <c r="G561" s="18"/>
    </row>
    <row r="562" spans="4:7" x14ac:dyDescent="0.55000000000000004">
      <c r="D562" s="18"/>
      <c r="E562" s="27"/>
      <c r="F562" s="18"/>
      <c r="G562" s="18"/>
    </row>
    <row r="563" spans="4:7" x14ac:dyDescent="0.55000000000000004">
      <c r="D563" s="18"/>
      <c r="E563" s="27"/>
      <c r="F563" s="18"/>
      <c r="G563" s="18"/>
    </row>
    <row r="564" spans="4:7" x14ac:dyDescent="0.55000000000000004">
      <c r="D564" s="18"/>
      <c r="E564" s="27"/>
      <c r="F564" s="18"/>
      <c r="G564" s="18"/>
    </row>
    <row r="565" spans="4:7" x14ac:dyDescent="0.55000000000000004">
      <c r="D565" s="18"/>
      <c r="E565" s="27"/>
      <c r="F565" s="18"/>
      <c r="G565" s="18"/>
    </row>
    <row r="566" spans="4:7" x14ac:dyDescent="0.55000000000000004">
      <c r="D566" s="18"/>
      <c r="E566" s="27"/>
      <c r="F566" s="18"/>
      <c r="G566" s="18"/>
    </row>
    <row r="567" spans="4:7" x14ac:dyDescent="0.55000000000000004">
      <c r="D567" s="18"/>
      <c r="E567" s="27"/>
      <c r="F567" s="18"/>
      <c r="G567" s="18"/>
    </row>
    <row r="568" spans="4:7" x14ac:dyDescent="0.55000000000000004">
      <c r="D568" s="18"/>
      <c r="E568" s="27"/>
      <c r="F568" s="18"/>
      <c r="G568" s="18"/>
    </row>
    <row r="569" spans="4:7" x14ac:dyDescent="0.55000000000000004">
      <c r="D569" s="18"/>
      <c r="E569" s="27"/>
      <c r="F569" s="18"/>
      <c r="G569" s="18"/>
    </row>
    <row r="570" spans="4:7" x14ac:dyDescent="0.55000000000000004">
      <c r="D570" s="18"/>
      <c r="E570" s="27"/>
      <c r="F570" s="18"/>
      <c r="G570" s="18"/>
    </row>
    <row r="571" spans="4:7" x14ac:dyDescent="0.55000000000000004">
      <c r="D571" s="18"/>
      <c r="E571" s="27"/>
      <c r="F571" s="18"/>
      <c r="G571" s="18"/>
    </row>
    <row r="572" spans="4:7" x14ac:dyDescent="0.55000000000000004">
      <c r="D572" s="18"/>
      <c r="E572" s="27"/>
      <c r="F572" s="18"/>
      <c r="G572" s="18"/>
    </row>
    <row r="573" spans="4:7" x14ac:dyDescent="0.55000000000000004">
      <c r="D573" s="18"/>
      <c r="E573" s="27"/>
      <c r="F573" s="18"/>
      <c r="G573" s="18"/>
    </row>
    <row r="574" spans="4:7" x14ac:dyDescent="0.55000000000000004">
      <c r="D574" s="18"/>
      <c r="E574" s="27"/>
      <c r="F574" s="18"/>
      <c r="G574" s="18"/>
    </row>
    <row r="575" spans="4:7" x14ac:dyDescent="0.55000000000000004">
      <c r="D575" s="18"/>
      <c r="E575" s="27"/>
      <c r="F575" s="18"/>
      <c r="G575" s="18"/>
    </row>
    <row r="576" spans="4:7" x14ac:dyDescent="0.55000000000000004">
      <c r="D576" s="18"/>
      <c r="E576" s="27"/>
      <c r="F576" s="18"/>
      <c r="G576" s="18"/>
    </row>
    <row r="577" spans="4:7" x14ac:dyDescent="0.55000000000000004">
      <c r="D577" s="18"/>
      <c r="E577" s="27"/>
      <c r="F577" s="18"/>
      <c r="G577" s="18"/>
    </row>
    <row r="578" spans="4:7" x14ac:dyDescent="0.55000000000000004">
      <c r="D578" s="18"/>
      <c r="E578" s="27"/>
      <c r="F578" s="18"/>
      <c r="G578" s="18"/>
    </row>
    <row r="579" spans="4:7" x14ac:dyDescent="0.55000000000000004">
      <c r="D579" s="18"/>
      <c r="E579" s="27"/>
      <c r="F579" s="18"/>
      <c r="G579" s="18"/>
    </row>
    <row r="580" spans="4:7" x14ac:dyDescent="0.55000000000000004">
      <c r="D580" s="18"/>
      <c r="E580" s="27"/>
      <c r="F580" s="18"/>
      <c r="G580" s="18"/>
    </row>
    <row r="581" spans="4:7" x14ac:dyDescent="0.55000000000000004">
      <c r="D581" s="18"/>
      <c r="E581" s="27"/>
      <c r="F581" s="18"/>
      <c r="G581" s="18"/>
    </row>
    <row r="582" spans="4:7" x14ac:dyDescent="0.55000000000000004">
      <c r="D582" s="18"/>
      <c r="E582" s="27"/>
      <c r="F582" s="18"/>
      <c r="G582" s="18"/>
    </row>
    <row r="583" spans="4:7" x14ac:dyDescent="0.55000000000000004">
      <c r="D583" s="18"/>
      <c r="E583" s="27"/>
      <c r="F583" s="18"/>
      <c r="G583" s="18"/>
    </row>
    <row r="584" spans="4:7" x14ac:dyDescent="0.55000000000000004">
      <c r="D584" s="18"/>
      <c r="E584" s="27"/>
      <c r="F584" s="18"/>
      <c r="G584" s="18"/>
    </row>
    <row r="585" spans="4:7" x14ac:dyDescent="0.55000000000000004">
      <c r="D585" s="18"/>
      <c r="E585" s="27"/>
      <c r="F585" s="18"/>
      <c r="G585" s="18"/>
    </row>
    <row r="586" spans="4:7" x14ac:dyDescent="0.55000000000000004">
      <c r="D586" s="18"/>
      <c r="E586" s="27"/>
      <c r="F586" s="18"/>
      <c r="G586" s="18"/>
    </row>
    <row r="587" spans="4:7" x14ac:dyDescent="0.55000000000000004">
      <c r="D587" s="18"/>
      <c r="E587" s="27"/>
      <c r="F587" s="18"/>
      <c r="G587" s="18"/>
    </row>
    <row r="588" spans="4:7" x14ac:dyDescent="0.55000000000000004">
      <c r="D588" s="18"/>
      <c r="E588" s="27"/>
      <c r="F588" s="18"/>
      <c r="G588" s="18"/>
    </row>
    <row r="589" spans="4:7" x14ac:dyDescent="0.55000000000000004">
      <c r="D589" s="18"/>
      <c r="E589" s="27"/>
      <c r="F589" s="18"/>
      <c r="G589" s="18"/>
    </row>
    <row r="590" spans="4:7" x14ac:dyDescent="0.55000000000000004">
      <c r="D590" s="18"/>
      <c r="E590" s="27"/>
      <c r="F590" s="18"/>
      <c r="G590" s="18"/>
    </row>
    <row r="591" spans="4:7" x14ac:dyDescent="0.55000000000000004">
      <c r="D591" s="18"/>
      <c r="E591" s="27"/>
      <c r="F591" s="18"/>
      <c r="G591" s="18"/>
    </row>
    <row r="592" spans="4:7" x14ac:dyDescent="0.55000000000000004">
      <c r="D592" s="18"/>
      <c r="E592" s="27"/>
      <c r="F592" s="18"/>
      <c r="G592" s="18"/>
    </row>
    <row r="593" spans="4:7" x14ac:dyDescent="0.55000000000000004">
      <c r="D593" s="18"/>
      <c r="E593" s="27"/>
      <c r="F593" s="18"/>
      <c r="G593" s="18"/>
    </row>
    <row r="594" spans="4:7" x14ac:dyDescent="0.55000000000000004">
      <c r="D594" s="18"/>
      <c r="E594" s="27"/>
      <c r="F594" s="18"/>
      <c r="G594" s="18"/>
    </row>
    <row r="595" spans="4:7" x14ac:dyDescent="0.55000000000000004">
      <c r="D595" s="18"/>
      <c r="E595" s="27"/>
      <c r="F595" s="18"/>
      <c r="G595" s="18"/>
    </row>
    <row r="596" spans="4:7" x14ac:dyDescent="0.55000000000000004">
      <c r="D596" s="18"/>
      <c r="E596" s="27"/>
      <c r="F596" s="18"/>
      <c r="G596" s="18"/>
    </row>
    <row r="597" spans="4:7" x14ac:dyDescent="0.55000000000000004">
      <c r="D597" s="18"/>
      <c r="E597" s="27"/>
      <c r="F597" s="18"/>
      <c r="G597" s="18"/>
    </row>
    <row r="598" spans="4:7" x14ac:dyDescent="0.55000000000000004">
      <c r="D598" s="18"/>
      <c r="E598" s="27"/>
      <c r="F598" s="18"/>
      <c r="G598" s="18"/>
    </row>
    <row r="599" spans="4:7" x14ac:dyDescent="0.55000000000000004">
      <c r="D599" s="18"/>
      <c r="E599" s="27"/>
      <c r="F599" s="18"/>
      <c r="G599" s="18"/>
    </row>
    <row r="600" spans="4:7" x14ac:dyDescent="0.55000000000000004">
      <c r="D600" s="18"/>
      <c r="E600" s="27"/>
      <c r="F600" s="18"/>
      <c r="G600" s="18"/>
    </row>
    <row r="601" spans="4:7" x14ac:dyDescent="0.55000000000000004">
      <c r="D601" s="18"/>
      <c r="E601" s="27"/>
      <c r="F601" s="18"/>
      <c r="G601" s="18"/>
    </row>
    <row r="602" spans="4:7" x14ac:dyDescent="0.55000000000000004">
      <c r="D602" s="18"/>
      <c r="E602" s="27"/>
      <c r="F602" s="18"/>
      <c r="G602" s="18"/>
    </row>
    <row r="603" spans="4:7" x14ac:dyDescent="0.55000000000000004">
      <c r="D603" s="18"/>
      <c r="E603" s="27"/>
      <c r="F603" s="18"/>
      <c r="G603" s="18"/>
    </row>
    <row r="604" spans="4:7" x14ac:dyDescent="0.55000000000000004">
      <c r="D604" s="18"/>
      <c r="E604" s="27"/>
      <c r="F604" s="18"/>
      <c r="G604" s="18"/>
    </row>
    <row r="605" spans="4:7" x14ac:dyDescent="0.55000000000000004">
      <c r="D605" s="18"/>
      <c r="E605" s="27"/>
      <c r="F605" s="18"/>
      <c r="G605" s="18"/>
    </row>
    <row r="606" spans="4:7" x14ac:dyDescent="0.55000000000000004">
      <c r="D606" s="18"/>
      <c r="E606" s="27"/>
      <c r="F606" s="18"/>
      <c r="G606" s="18"/>
    </row>
    <row r="607" spans="4:7" x14ac:dyDescent="0.55000000000000004">
      <c r="D607" s="18"/>
      <c r="E607" s="27"/>
      <c r="F607" s="18"/>
      <c r="G607" s="18"/>
    </row>
    <row r="608" spans="4:7" x14ac:dyDescent="0.55000000000000004">
      <c r="D608" s="18"/>
      <c r="E608" s="27"/>
      <c r="F608" s="18"/>
      <c r="G608" s="18"/>
    </row>
    <row r="609" spans="4:7" x14ac:dyDescent="0.55000000000000004">
      <c r="D609" s="18"/>
      <c r="E609" s="27"/>
      <c r="F609" s="18"/>
      <c r="G609" s="18"/>
    </row>
    <row r="610" spans="4:7" x14ac:dyDescent="0.55000000000000004">
      <c r="D610" s="18"/>
      <c r="E610" s="27"/>
      <c r="F610" s="18"/>
      <c r="G610" s="18"/>
    </row>
    <row r="611" spans="4:7" x14ac:dyDescent="0.55000000000000004">
      <c r="D611" s="18"/>
      <c r="E611" s="27"/>
      <c r="F611" s="18"/>
      <c r="G611" s="18"/>
    </row>
    <row r="612" spans="4:7" x14ac:dyDescent="0.55000000000000004">
      <c r="D612" s="18"/>
      <c r="E612" s="27"/>
      <c r="F612" s="18"/>
      <c r="G612" s="18"/>
    </row>
    <row r="613" spans="4:7" x14ac:dyDescent="0.55000000000000004">
      <c r="D613" s="18"/>
      <c r="E613" s="27"/>
      <c r="F613" s="18"/>
      <c r="G613" s="18"/>
    </row>
    <row r="614" spans="4:7" x14ac:dyDescent="0.55000000000000004">
      <c r="D614" s="18"/>
      <c r="E614" s="27"/>
      <c r="F614" s="18"/>
      <c r="G614" s="18"/>
    </row>
    <row r="615" spans="4:7" x14ac:dyDescent="0.55000000000000004">
      <c r="D615" s="18"/>
      <c r="E615" s="27"/>
      <c r="F615" s="18"/>
      <c r="G615" s="18"/>
    </row>
    <row r="616" spans="4:7" x14ac:dyDescent="0.55000000000000004">
      <c r="D616" s="18"/>
      <c r="E616" s="27"/>
      <c r="F616" s="18"/>
      <c r="G616" s="18"/>
    </row>
    <row r="617" spans="4:7" x14ac:dyDescent="0.55000000000000004">
      <c r="D617" s="18"/>
      <c r="E617" s="27"/>
      <c r="F617" s="18"/>
      <c r="G617" s="18"/>
    </row>
    <row r="618" spans="4:7" x14ac:dyDescent="0.55000000000000004">
      <c r="D618" s="18"/>
      <c r="E618" s="27"/>
      <c r="F618" s="18"/>
      <c r="G618" s="18"/>
    </row>
    <row r="619" spans="4:7" x14ac:dyDescent="0.55000000000000004">
      <c r="D619" s="18"/>
      <c r="E619" s="27"/>
      <c r="F619" s="18"/>
      <c r="G619" s="18"/>
    </row>
    <row r="620" spans="4:7" x14ac:dyDescent="0.55000000000000004">
      <c r="D620" s="18"/>
      <c r="E620" s="27"/>
      <c r="F620" s="18"/>
      <c r="G620" s="18"/>
    </row>
    <row r="621" spans="4:7" x14ac:dyDescent="0.55000000000000004">
      <c r="D621" s="18"/>
      <c r="E621" s="27"/>
      <c r="F621" s="18"/>
      <c r="G621" s="18"/>
    </row>
    <row r="622" spans="4:7" x14ac:dyDescent="0.55000000000000004">
      <c r="D622" s="18"/>
      <c r="E622" s="27"/>
      <c r="F622" s="18"/>
      <c r="G622" s="18"/>
    </row>
    <row r="623" spans="4:7" x14ac:dyDescent="0.55000000000000004">
      <c r="D623" s="18"/>
      <c r="E623" s="27"/>
      <c r="F623" s="18"/>
      <c r="G623" s="18"/>
    </row>
    <row r="624" spans="4:7" x14ac:dyDescent="0.55000000000000004">
      <c r="D624" s="18"/>
      <c r="E624" s="27"/>
      <c r="F624" s="18"/>
      <c r="G624" s="18"/>
    </row>
    <row r="625" spans="4:7" x14ac:dyDescent="0.55000000000000004">
      <c r="D625" s="18"/>
      <c r="E625" s="27"/>
      <c r="F625" s="18"/>
      <c r="G625" s="18"/>
    </row>
    <row r="626" spans="4:7" x14ac:dyDescent="0.55000000000000004">
      <c r="D626" s="18"/>
      <c r="E626" s="27"/>
      <c r="F626" s="18"/>
      <c r="G626" s="18"/>
    </row>
    <row r="627" spans="4:7" x14ac:dyDescent="0.55000000000000004">
      <c r="D627" s="18"/>
      <c r="E627" s="27"/>
      <c r="F627" s="18"/>
      <c r="G627" s="18"/>
    </row>
    <row r="628" spans="4:7" x14ac:dyDescent="0.55000000000000004">
      <c r="D628" s="18"/>
      <c r="E628" s="27"/>
      <c r="F628" s="18"/>
      <c r="G628" s="18"/>
    </row>
    <row r="629" spans="4:7" x14ac:dyDescent="0.55000000000000004">
      <c r="D629" s="18"/>
      <c r="E629" s="27"/>
      <c r="F629" s="18"/>
      <c r="G629" s="18"/>
    </row>
    <row r="630" spans="4:7" x14ac:dyDescent="0.55000000000000004">
      <c r="D630" s="18"/>
      <c r="E630" s="27"/>
      <c r="F630" s="18"/>
      <c r="G630" s="18"/>
    </row>
    <row r="631" spans="4:7" x14ac:dyDescent="0.55000000000000004">
      <c r="D631" s="18"/>
      <c r="E631" s="27"/>
      <c r="F631" s="18"/>
      <c r="G631" s="18"/>
    </row>
    <row r="632" spans="4:7" x14ac:dyDescent="0.55000000000000004">
      <c r="D632" s="18"/>
      <c r="E632" s="27"/>
      <c r="F632" s="18"/>
      <c r="G632" s="18"/>
    </row>
    <row r="633" spans="4:7" x14ac:dyDescent="0.55000000000000004">
      <c r="D633" s="18"/>
      <c r="E633" s="27"/>
      <c r="F633" s="18"/>
      <c r="G633" s="18"/>
    </row>
    <row r="634" spans="4:7" x14ac:dyDescent="0.55000000000000004">
      <c r="D634" s="18"/>
      <c r="E634" s="27"/>
      <c r="F634" s="18"/>
      <c r="G634" s="18"/>
    </row>
    <row r="635" spans="4:7" x14ac:dyDescent="0.55000000000000004">
      <c r="D635" s="18"/>
      <c r="E635" s="27"/>
      <c r="F635" s="18"/>
      <c r="G635" s="18"/>
    </row>
    <row r="636" spans="4:7" x14ac:dyDescent="0.55000000000000004">
      <c r="D636" s="18"/>
      <c r="E636" s="27"/>
      <c r="F636" s="18"/>
      <c r="G636" s="18"/>
    </row>
    <row r="637" spans="4:7" x14ac:dyDescent="0.55000000000000004">
      <c r="D637" s="18"/>
      <c r="E637" s="27"/>
      <c r="F637" s="18"/>
      <c r="G637" s="18"/>
    </row>
    <row r="638" spans="4:7" x14ac:dyDescent="0.55000000000000004">
      <c r="D638" s="18"/>
      <c r="E638" s="27"/>
      <c r="F638" s="18"/>
      <c r="G638" s="18"/>
    </row>
    <row r="639" spans="4:7" x14ac:dyDescent="0.55000000000000004">
      <c r="D639" s="18"/>
      <c r="E639" s="27"/>
      <c r="F639" s="18"/>
      <c r="G639" s="18"/>
    </row>
    <row r="640" spans="4:7" x14ac:dyDescent="0.55000000000000004">
      <c r="D640" s="18"/>
      <c r="E640" s="27"/>
      <c r="F640" s="18"/>
      <c r="G640" s="18"/>
    </row>
    <row r="641" spans="4:7" x14ac:dyDescent="0.55000000000000004">
      <c r="D641" s="18"/>
      <c r="E641" s="27"/>
      <c r="F641" s="18"/>
      <c r="G641" s="18"/>
    </row>
    <row r="642" spans="4:7" x14ac:dyDescent="0.55000000000000004">
      <c r="D642" s="18"/>
      <c r="E642" s="27"/>
      <c r="F642" s="18"/>
      <c r="G642" s="18"/>
    </row>
    <row r="643" spans="4:7" x14ac:dyDescent="0.55000000000000004">
      <c r="D643" s="18"/>
      <c r="E643" s="27"/>
      <c r="F643" s="18"/>
      <c r="G643" s="18"/>
    </row>
    <row r="644" spans="4:7" x14ac:dyDescent="0.55000000000000004">
      <c r="D644" s="18"/>
      <c r="E644" s="27"/>
      <c r="F644" s="18"/>
      <c r="G644" s="18"/>
    </row>
    <row r="645" spans="4:7" x14ac:dyDescent="0.55000000000000004">
      <c r="D645" s="18"/>
      <c r="E645" s="27"/>
      <c r="F645" s="18"/>
      <c r="G645" s="18"/>
    </row>
    <row r="646" spans="4:7" x14ac:dyDescent="0.55000000000000004">
      <c r="D646" s="18"/>
      <c r="E646" s="27"/>
      <c r="F646" s="18"/>
      <c r="G646" s="18"/>
    </row>
    <row r="647" spans="4:7" x14ac:dyDescent="0.55000000000000004">
      <c r="D647" s="18"/>
      <c r="E647" s="27"/>
      <c r="F647" s="18"/>
      <c r="G647" s="18"/>
    </row>
    <row r="648" spans="4:7" x14ac:dyDescent="0.55000000000000004">
      <c r="D648" s="18"/>
      <c r="E648" s="27"/>
      <c r="F648" s="18"/>
      <c r="G648" s="18"/>
    </row>
    <row r="649" spans="4:7" x14ac:dyDescent="0.55000000000000004">
      <c r="D649" s="18"/>
      <c r="E649" s="27"/>
      <c r="F649" s="18"/>
      <c r="G649" s="18"/>
    </row>
    <row r="650" spans="4:7" x14ac:dyDescent="0.55000000000000004">
      <c r="D650" s="18"/>
      <c r="E650" s="27"/>
      <c r="F650" s="18"/>
      <c r="G650" s="18"/>
    </row>
    <row r="651" spans="4:7" x14ac:dyDescent="0.55000000000000004">
      <c r="D651" s="18"/>
      <c r="E651" s="27"/>
      <c r="F651" s="18"/>
      <c r="G651" s="18"/>
    </row>
    <row r="652" spans="4:7" x14ac:dyDescent="0.55000000000000004">
      <c r="D652" s="18"/>
      <c r="E652" s="27"/>
      <c r="F652" s="18"/>
      <c r="G652" s="18"/>
    </row>
    <row r="653" spans="4:7" x14ac:dyDescent="0.55000000000000004">
      <c r="D653" s="18"/>
      <c r="E653" s="27"/>
      <c r="F653" s="18"/>
      <c r="G653" s="18"/>
    </row>
    <row r="654" spans="4:7" x14ac:dyDescent="0.55000000000000004">
      <c r="D654" s="18"/>
      <c r="E654" s="27"/>
      <c r="F654" s="18"/>
      <c r="G654" s="18"/>
    </row>
    <row r="655" spans="4:7" x14ac:dyDescent="0.55000000000000004">
      <c r="D655" s="18"/>
      <c r="E655" s="27"/>
      <c r="F655" s="18"/>
      <c r="G655" s="18"/>
    </row>
    <row r="656" spans="4:7" x14ac:dyDescent="0.55000000000000004">
      <c r="D656" s="18"/>
      <c r="E656" s="27"/>
      <c r="F656" s="18"/>
      <c r="G656" s="18"/>
    </row>
    <row r="657" spans="4:7" x14ac:dyDescent="0.55000000000000004">
      <c r="D657" s="18"/>
      <c r="E657" s="27"/>
      <c r="F657" s="18"/>
      <c r="G657" s="18"/>
    </row>
    <row r="658" spans="4:7" x14ac:dyDescent="0.55000000000000004">
      <c r="D658" s="18"/>
      <c r="E658" s="27"/>
      <c r="F658" s="18"/>
      <c r="G658" s="18"/>
    </row>
    <row r="659" spans="4:7" x14ac:dyDescent="0.55000000000000004">
      <c r="D659" s="18"/>
      <c r="E659" s="27"/>
      <c r="F659" s="18"/>
      <c r="G659" s="18"/>
    </row>
    <row r="660" spans="4:7" x14ac:dyDescent="0.55000000000000004">
      <c r="D660" s="18"/>
      <c r="E660" s="27"/>
      <c r="F660" s="18"/>
      <c r="G660" s="18"/>
    </row>
    <row r="661" spans="4:7" x14ac:dyDescent="0.55000000000000004">
      <c r="D661" s="18"/>
      <c r="E661" s="27"/>
      <c r="F661" s="18"/>
      <c r="G661" s="18"/>
    </row>
    <row r="662" spans="4:7" x14ac:dyDescent="0.55000000000000004">
      <c r="D662" s="18"/>
      <c r="E662" s="27"/>
      <c r="F662" s="18"/>
      <c r="G662" s="18"/>
    </row>
    <row r="663" spans="4:7" x14ac:dyDescent="0.55000000000000004">
      <c r="D663" s="18"/>
      <c r="E663" s="27"/>
      <c r="F663" s="18"/>
      <c r="G663" s="18"/>
    </row>
    <row r="664" spans="4:7" x14ac:dyDescent="0.55000000000000004">
      <c r="D664" s="18"/>
      <c r="E664" s="27"/>
      <c r="F664" s="18"/>
      <c r="G664" s="18"/>
    </row>
    <row r="665" spans="4:7" x14ac:dyDescent="0.55000000000000004">
      <c r="D665" s="18"/>
      <c r="E665" s="27"/>
      <c r="F665" s="18"/>
      <c r="G665" s="18"/>
    </row>
    <row r="666" spans="4:7" x14ac:dyDescent="0.55000000000000004">
      <c r="D666" s="18"/>
      <c r="E666" s="27"/>
      <c r="F666" s="18"/>
      <c r="G666" s="18"/>
    </row>
    <row r="667" spans="4:7" x14ac:dyDescent="0.55000000000000004">
      <c r="D667" s="18"/>
      <c r="E667" s="27"/>
      <c r="F667" s="18"/>
      <c r="G667" s="18"/>
    </row>
    <row r="668" spans="4:7" x14ac:dyDescent="0.55000000000000004">
      <c r="D668" s="18"/>
      <c r="E668" s="27"/>
      <c r="F668" s="18"/>
      <c r="G668" s="18"/>
    </row>
    <row r="669" spans="4:7" x14ac:dyDescent="0.55000000000000004">
      <c r="D669" s="18"/>
      <c r="E669" s="27"/>
      <c r="F669" s="18"/>
      <c r="G669" s="18"/>
    </row>
    <row r="670" spans="4:7" x14ac:dyDescent="0.55000000000000004">
      <c r="D670" s="18"/>
      <c r="E670" s="27"/>
      <c r="F670" s="18"/>
      <c r="G670" s="18"/>
    </row>
    <row r="671" spans="4:7" x14ac:dyDescent="0.55000000000000004">
      <c r="D671" s="18"/>
      <c r="E671" s="27"/>
      <c r="F671" s="18"/>
      <c r="G671" s="18"/>
    </row>
    <row r="672" spans="4:7" x14ac:dyDescent="0.55000000000000004">
      <c r="D672" s="18"/>
      <c r="E672" s="27"/>
      <c r="F672" s="18"/>
      <c r="G672" s="18"/>
    </row>
    <row r="673" spans="4:7" x14ac:dyDescent="0.55000000000000004">
      <c r="D673" s="18"/>
      <c r="E673" s="27"/>
      <c r="F673" s="18"/>
      <c r="G673" s="18"/>
    </row>
    <row r="674" spans="4:7" x14ac:dyDescent="0.55000000000000004">
      <c r="D674" s="18"/>
      <c r="E674" s="27"/>
      <c r="F674" s="18"/>
      <c r="G674" s="18"/>
    </row>
    <row r="675" spans="4:7" x14ac:dyDescent="0.55000000000000004">
      <c r="D675" s="18"/>
      <c r="E675" s="27"/>
      <c r="F675" s="18"/>
      <c r="G675" s="18"/>
    </row>
    <row r="676" spans="4:7" x14ac:dyDescent="0.55000000000000004">
      <c r="D676" s="18"/>
      <c r="E676" s="27"/>
      <c r="F676" s="18"/>
      <c r="G676" s="18"/>
    </row>
    <row r="677" spans="4:7" x14ac:dyDescent="0.55000000000000004">
      <c r="D677" s="18"/>
      <c r="E677" s="27"/>
      <c r="F677" s="18"/>
      <c r="G677" s="18"/>
    </row>
    <row r="678" spans="4:7" x14ac:dyDescent="0.55000000000000004">
      <c r="D678" s="18"/>
      <c r="E678" s="27"/>
      <c r="F678" s="18"/>
      <c r="G678" s="18"/>
    </row>
    <row r="679" spans="4:7" x14ac:dyDescent="0.55000000000000004">
      <c r="D679" s="18"/>
      <c r="E679" s="27"/>
      <c r="F679" s="18"/>
      <c r="G679" s="18"/>
    </row>
    <row r="680" spans="4:7" x14ac:dyDescent="0.55000000000000004">
      <c r="D680" s="18"/>
      <c r="E680" s="27"/>
      <c r="F680" s="18"/>
      <c r="G680" s="18"/>
    </row>
    <row r="681" spans="4:7" x14ac:dyDescent="0.55000000000000004">
      <c r="D681" s="18"/>
      <c r="E681" s="27"/>
      <c r="F681" s="18"/>
      <c r="G681" s="18"/>
    </row>
    <row r="682" spans="4:7" x14ac:dyDescent="0.55000000000000004">
      <c r="D682" s="18"/>
      <c r="E682" s="27"/>
      <c r="F682" s="18"/>
      <c r="G682" s="18"/>
    </row>
    <row r="683" spans="4:7" x14ac:dyDescent="0.55000000000000004">
      <c r="D683" s="18"/>
      <c r="E683" s="27"/>
      <c r="F683" s="18"/>
      <c r="G683" s="18"/>
    </row>
    <row r="684" spans="4:7" x14ac:dyDescent="0.55000000000000004">
      <c r="D684" s="18"/>
      <c r="E684" s="27"/>
      <c r="F684" s="18"/>
      <c r="G684" s="18"/>
    </row>
    <row r="685" spans="4:7" x14ac:dyDescent="0.55000000000000004">
      <c r="D685" s="18"/>
      <c r="E685" s="27"/>
      <c r="F685" s="18"/>
      <c r="G685" s="18"/>
    </row>
    <row r="686" spans="4:7" x14ac:dyDescent="0.55000000000000004">
      <c r="D686" s="18"/>
      <c r="E686" s="27"/>
      <c r="F686" s="18"/>
      <c r="G686" s="18"/>
    </row>
    <row r="687" spans="4:7" x14ac:dyDescent="0.55000000000000004">
      <c r="D687" s="18"/>
      <c r="E687" s="27"/>
      <c r="F687" s="18"/>
      <c r="G687" s="18"/>
    </row>
    <row r="688" spans="4:7" x14ac:dyDescent="0.55000000000000004">
      <c r="D688" s="18"/>
      <c r="E688" s="27"/>
      <c r="F688" s="18"/>
      <c r="G688" s="18"/>
    </row>
    <row r="689" spans="4:7" x14ac:dyDescent="0.55000000000000004">
      <c r="D689" s="18"/>
      <c r="E689" s="27"/>
      <c r="F689" s="18"/>
      <c r="G689" s="18"/>
    </row>
    <row r="690" spans="4:7" x14ac:dyDescent="0.55000000000000004">
      <c r="D690" s="18"/>
      <c r="E690" s="27"/>
      <c r="F690" s="18"/>
      <c r="G690" s="18"/>
    </row>
    <row r="691" spans="4:7" x14ac:dyDescent="0.55000000000000004">
      <c r="D691" s="18"/>
      <c r="E691" s="27"/>
      <c r="F691" s="18"/>
      <c r="G691" s="18"/>
    </row>
    <row r="692" spans="4:7" x14ac:dyDescent="0.55000000000000004">
      <c r="D692" s="18"/>
      <c r="E692" s="27"/>
      <c r="F692" s="18"/>
      <c r="G692" s="18"/>
    </row>
    <row r="693" spans="4:7" x14ac:dyDescent="0.55000000000000004">
      <c r="D693" s="18"/>
      <c r="E693" s="27"/>
      <c r="F693" s="18"/>
      <c r="G693" s="18"/>
    </row>
    <row r="694" spans="4:7" x14ac:dyDescent="0.55000000000000004">
      <c r="D694" s="18"/>
      <c r="E694" s="27"/>
      <c r="F694" s="18"/>
      <c r="G694" s="18"/>
    </row>
    <row r="695" spans="4:7" x14ac:dyDescent="0.55000000000000004">
      <c r="D695" s="18"/>
      <c r="E695" s="27"/>
      <c r="F695" s="18"/>
      <c r="G695" s="18"/>
    </row>
    <row r="696" spans="4:7" x14ac:dyDescent="0.55000000000000004">
      <c r="D696" s="18"/>
      <c r="E696" s="27"/>
      <c r="F696" s="18"/>
      <c r="G696" s="18"/>
    </row>
    <row r="697" spans="4:7" x14ac:dyDescent="0.55000000000000004">
      <c r="D697" s="18"/>
      <c r="E697" s="27"/>
      <c r="F697" s="18"/>
      <c r="G697" s="18"/>
    </row>
    <row r="698" spans="4:7" x14ac:dyDescent="0.55000000000000004">
      <c r="D698" s="18"/>
      <c r="E698" s="27"/>
      <c r="F698" s="18"/>
      <c r="G698" s="18"/>
    </row>
    <row r="699" spans="4:7" x14ac:dyDescent="0.55000000000000004">
      <c r="D699" s="18"/>
      <c r="E699" s="27"/>
      <c r="F699" s="18"/>
      <c r="G699" s="18"/>
    </row>
    <row r="700" spans="4:7" x14ac:dyDescent="0.55000000000000004">
      <c r="D700" s="18"/>
      <c r="E700" s="27"/>
      <c r="F700" s="18"/>
      <c r="G700" s="18"/>
    </row>
    <row r="701" spans="4:7" x14ac:dyDescent="0.55000000000000004">
      <c r="D701" s="18"/>
      <c r="E701" s="27"/>
      <c r="F701" s="18"/>
      <c r="G701" s="18"/>
    </row>
    <row r="702" spans="4:7" x14ac:dyDescent="0.55000000000000004">
      <c r="D702" s="18"/>
      <c r="E702" s="27"/>
      <c r="F702" s="18"/>
      <c r="G702" s="18"/>
    </row>
    <row r="703" spans="4:7" x14ac:dyDescent="0.55000000000000004">
      <c r="D703" s="18"/>
      <c r="E703" s="27"/>
      <c r="F703" s="18"/>
      <c r="G703" s="18"/>
    </row>
    <row r="704" spans="4:7" x14ac:dyDescent="0.55000000000000004">
      <c r="D704" s="18"/>
      <c r="E704" s="27"/>
      <c r="F704" s="18"/>
      <c r="G704" s="18"/>
    </row>
    <row r="705" spans="4:7" x14ac:dyDescent="0.55000000000000004">
      <c r="D705" s="18"/>
      <c r="E705" s="27"/>
      <c r="F705" s="18"/>
      <c r="G705" s="18"/>
    </row>
    <row r="706" spans="4:7" x14ac:dyDescent="0.55000000000000004">
      <c r="D706" s="18"/>
      <c r="E706" s="27"/>
      <c r="F706" s="18"/>
      <c r="G706" s="18"/>
    </row>
    <row r="707" spans="4:7" x14ac:dyDescent="0.55000000000000004">
      <c r="D707" s="18"/>
      <c r="E707" s="27"/>
      <c r="F707" s="18"/>
      <c r="G707" s="18"/>
    </row>
    <row r="708" spans="4:7" x14ac:dyDescent="0.55000000000000004">
      <c r="D708" s="18"/>
      <c r="E708" s="27"/>
      <c r="F708" s="18"/>
      <c r="G708" s="18"/>
    </row>
    <row r="709" spans="4:7" x14ac:dyDescent="0.55000000000000004">
      <c r="D709" s="18"/>
      <c r="E709" s="27"/>
      <c r="F709" s="18"/>
      <c r="G709" s="18"/>
    </row>
    <row r="710" spans="4:7" x14ac:dyDescent="0.55000000000000004">
      <c r="D710" s="18"/>
      <c r="E710" s="27"/>
      <c r="F710" s="18"/>
      <c r="G710" s="18"/>
    </row>
    <row r="711" spans="4:7" x14ac:dyDescent="0.55000000000000004">
      <c r="D711" s="18"/>
      <c r="E711" s="27"/>
      <c r="F711" s="18"/>
      <c r="G711" s="18"/>
    </row>
    <row r="712" spans="4:7" x14ac:dyDescent="0.55000000000000004">
      <c r="D712" s="18"/>
      <c r="E712" s="27"/>
      <c r="F712" s="18"/>
      <c r="G712" s="18"/>
    </row>
    <row r="713" spans="4:7" x14ac:dyDescent="0.55000000000000004">
      <c r="D713" s="18"/>
      <c r="E713" s="27"/>
      <c r="F713" s="18"/>
      <c r="G713" s="18"/>
    </row>
    <row r="714" spans="4:7" x14ac:dyDescent="0.55000000000000004">
      <c r="D714" s="18"/>
      <c r="E714" s="27"/>
      <c r="F714" s="18"/>
      <c r="G714" s="18"/>
    </row>
    <row r="715" spans="4:7" x14ac:dyDescent="0.55000000000000004">
      <c r="D715" s="18"/>
      <c r="E715" s="27"/>
      <c r="F715" s="18"/>
      <c r="G715" s="18"/>
    </row>
    <row r="716" spans="4:7" x14ac:dyDescent="0.55000000000000004">
      <c r="D716" s="18"/>
      <c r="E716" s="27"/>
      <c r="F716" s="18"/>
      <c r="G716" s="18"/>
    </row>
    <row r="717" spans="4:7" x14ac:dyDescent="0.55000000000000004">
      <c r="D717" s="18"/>
      <c r="E717" s="27"/>
      <c r="F717" s="18"/>
      <c r="G717" s="18"/>
    </row>
    <row r="718" spans="4:7" x14ac:dyDescent="0.55000000000000004">
      <c r="D718" s="18"/>
      <c r="E718" s="27"/>
      <c r="F718" s="18"/>
      <c r="G718" s="18"/>
    </row>
    <row r="719" spans="4:7" x14ac:dyDescent="0.55000000000000004">
      <c r="D719" s="18"/>
      <c r="E719" s="27"/>
      <c r="F719" s="18"/>
      <c r="G719" s="18"/>
    </row>
    <row r="720" spans="4:7" x14ac:dyDescent="0.55000000000000004">
      <c r="D720" s="18"/>
      <c r="E720" s="27"/>
      <c r="F720" s="18"/>
      <c r="G720" s="18"/>
    </row>
    <row r="721" spans="4:7" x14ac:dyDescent="0.55000000000000004">
      <c r="D721" s="18"/>
      <c r="E721" s="27"/>
      <c r="F721" s="18"/>
      <c r="G721" s="18"/>
    </row>
    <row r="722" spans="4:7" x14ac:dyDescent="0.55000000000000004">
      <c r="D722" s="18"/>
      <c r="E722" s="27"/>
      <c r="F722" s="18"/>
      <c r="G722" s="18"/>
    </row>
    <row r="723" spans="4:7" x14ac:dyDescent="0.55000000000000004">
      <c r="D723" s="18"/>
      <c r="E723" s="27"/>
      <c r="F723" s="18"/>
      <c r="G723" s="18"/>
    </row>
    <row r="724" spans="4:7" x14ac:dyDescent="0.55000000000000004">
      <c r="D724" s="18"/>
      <c r="E724" s="27"/>
      <c r="F724" s="18"/>
      <c r="G724" s="18"/>
    </row>
    <row r="725" spans="4:7" x14ac:dyDescent="0.55000000000000004">
      <c r="D725" s="18"/>
      <c r="E725" s="27"/>
      <c r="F725" s="18"/>
      <c r="G725" s="18"/>
    </row>
    <row r="726" spans="4:7" x14ac:dyDescent="0.55000000000000004">
      <c r="D726" s="18"/>
      <c r="E726" s="27"/>
      <c r="F726" s="18"/>
      <c r="G726" s="18"/>
    </row>
    <row r="727" spans="4:7" x14ac:dyDescent="0.55000000000000004">
      <c r="D727" s="18"/>
      <c r="E727" s="27"/>
      <c r="F727" s="18"/>
      <c r="G727" s="18"/>
    </row>
    <row r="728" spans="4:7" x14ac:dyDescent="0.55000000000000004">
      <c r="D728" s="18"/>
      <c r="E728" s="27"/>
      <c r="F728" s="18"/>
      <c r="G728" s="18"/>
    </row>
    <row r="729" spans="4:7" x14ac:dyDescent="0.55000000000000004">
      <c r="D729" s="18"/>
      <c r="E729" s="27"/>
      <c r="F729" s="18"/>
      <c r="G729" s="18"/>
    </row>
    <row r="730" spans="4:7" x14ac:dyDescent="0.55000000000000004">
      <c r="D730" s="18"/>
      <c r="E730" s="27"/>
      <c r="F730" s="18"/>
      <c r="G730" s="18"/>
    </row>
    <row r="731" spans="4:7" x14ac:dyDescent="0.55000000000000004">
      <c r="D731" s="18"/>
      <c r="E731" s="27"/>
      <c r="F731" s="18"/>
      <c r="G731" s="18"/>
    </row>
    <row r="732" spans="4:7" x14ac:dyDescent="0.55000000000000004">
      <c r="D732" s="18"/>
      <c r="E732" s="27"/>
      <c r="F732" s="18"/>
      <c r="G732" s="18"/>
    </row>
    <row r="733" spans="4:7" x14ac:dyDescent="0.55000000000000004">
      <c r="D733" s="18"/>
      <c r="E733" s="27"/>
      <c r="F733" s="18"/>
      <c r="G733" s="18"/>
    </row>
    <row r="734" spans="4:7" x14ac:dyDescent="0.55000000000000004">
      <c r="D734" s="18"/>
      <c r="E734" s="27"/>
      <c r="F734" s="18"/>
      <c r="G734" s="18"/>
    </row>
    <row r="735" spans="4:7" x14ac:dyDescent="0.55000000000000004">
      <c r="D735" s="18"/>
      <c r="E735" s="27"/>
      <c r="F735" s="18"/>
      <c r="G735" s="18"/>
    </row>
    <row r="736" spans="4:7" x14ac:dyDescent="0.55000000000000004">
      <c r="D736" s="18"/>
      <c r="E736" s="27"/>
      <c r="F736" s="18"/>
      <c r="G736" s="18"/>
    </row>
    <row r="737" spans="4:7" x14ac:dyDescent="0.55000000000000004">
      <c r="D737" s="18"/>
      <c r="E737" s="27"/>
      <c r="F737" s="18"/>
      <c r="G737" s="18"/>
    </row>
    <row r="738" spans="4:7" x14ac:dyDescent="0.55000000000000004">
      <c r="D738" s="18"/>
      <c r="E738" s="27"/>
      <c r="F738" s="18"/>
      <c r="G738" s="18"/>
    </row>
    <row r="739" spans="4:7" x14ac:dyDescent="0.55000000000000004">
      <c r="D739" s="18"/>
      <c r="E739" s="27"/>
      <c r="F739" s="18"/>
      <c r="G739" s="18"/>
    </row>
    <row r="740" spans="4:7" x14ac:dyDescent="0.55000000000000004">
      <c r="D740" s="18"/>
      <c r="E740" s="27"/>
      <c r="F740" s="18"/>
      <c r="G740" s="18"/>
    </row>
    <row r="741" spans="4:7" x14ac:dyDescent="0.55000000000000004">
      <c r="D741" s="18"/>
      <c r="E741" s="27"/>
      <c r="F741" s="18"/>
      <c r="G741" s="18"/>
    </row>
    <row r="742" spans="4:7" x14ac:dyDescent="0.55000000000000004">
      <c r="D742" s="18"/>
      <c r="E742" s="27"/>
      <c r="F742" s="18"/>
      <c r="G742" s="18"/>
    </row>
    <row r="743" spans="4:7" x14ac:dyDescent="0.55000000000000004">
      <c r="D743" s="18"/>
      <c r="E743" s="27"/>
      <c r="F743" s="18"/>
      <c r="G743" s="18"/>
    </row>
    <row r="744" spans="4:7" x14ac:dyDescent="0.55000000000000004">
      <c r="D744" s="18"/>
      <c r="E744" s="27"/>
      <c r="F744" s="18"/>
      <c r="G744" s="18"/>
    </row>
    <row r="745" spans="4:7" x14ac:dyDescent="0.55000000000000004">
      <c r="D745" s="18"/>
      <c r="E745" s="27"/>
      <c r="F745" s="18"/>
      <c r="G745" s="18"/>
    </row>
    <row r="746" spans="4:7" x14ac:dyDescent="0.55000000000000004">
      <c r="D746" s="18"/>
      <c r="E746" s="27"/>
      <c r="F746" s="18"/>
      <c r="G746" s="18"/>
    </row>
    <row r="747" spans="4:7" x14ac:dyDescent="0.55000000000000004">
      <c r="D747" s="18"/>
      <c r="E747" s="27"/>
      <c r="F747" s="18"/>
      <c r="G747" s="18"/>
    </row>
    <row r="748" spans="4:7" x14ac:dyDescent="0.55000000000000004">
      <c r="D748" s="18"/>
      <c r="E748" s="27"/>
      <c r="F748" s="18"/>
      <c r="G748" s="18"/>
    </row>
    <row r="749" spans="4:7" x14ac:dyDescent="0.55000000000000004">
      <c r="D749" s="18"/>
      <c r="E749" s="27"/>
      <c r="F749" s="18"/>
      <c r="G749" s="18"/>
    </row>
    <row r="750" spans="4:7" x14ac:dyDescent="0.55000000000000004">
      <c r="D750" s="18"/>
      <c r="E750" s="27"/>
      <c r="F750" s="18"/>
      <c r="G750" s="18"/>
    </row>
    <row r="751" spans="4:7" x14ac:dyDescent="0.55000000000000004">
      <c r="D751" s="18"/>
      <c r="E751" s="27"/>
      <c r="F751" s="18"/>
      <c r="G751" s="18"/>
    </row>
    <row r="752" spans="4:7" x14ac:dyDescent="0.55000000000000004">
      <c r="D752" s="18"/>
      <c r="E752" s="27"/>
      <c r="F752" s="18"/>
      <c r="G752" s="18"/>
    </row>
    <row r="753" spans="4:7" x14ac:dyDescent="0.55000000000000004">
      <c r="D753" s="18"/>
      <c r="E753" s="27"/>
      <c r="F753" s="18"/>
      <c r="G753" s="18"/>
    </row>
    <row r="754" spans="4:7" x14ac:dyDescent="0.55000000000000004">
      <c r="D754" s="18"/>
      <c r="E754" s="27"/>
      <c r="F754" s="18"/>
      <c r="G754" s="18"/>
    </row>
    <row r="755" spans="4:7" x14ac:dyDescent="0.55000000000000004">
      <c r="D755" s="18"/>
      <c r="E755" s="27"/>
      <c r="F755" s="18"/>
      <c r="G755" s="18"/>
    </row>
    <row r="756" spans="4:7" x14ac:dyDescent="0.55000000000000004">
      <c r="D756" s="18"/>
      <c r="E756" s="27"/>
      <c r="F756" s="18"/>
      <c r="G756" s="18"/>
    </row>
    <row r="757" spans="4:7" x14ac:dyDescent="0.55000000000000004">
      <c r="D757" s="18"/>
      <c r="E757" s="27"/>
      <c r="F757" s="18"/>
      <c r="G757" s="18"/>
    </row>
    <row r="758" spans="4:7" x14ac:dyDescent="0.55000000000000004">
      <c r="D758" s="18"/>
      <c r="E758" s="27"/>
      <c r="F758" s="18"/>
      <c r="G758" s="18"/>
    </row>
    <row r="759" spans="4:7" x14ac:dyDescent="0.55000000000000004">
      <c r="D759" s="18"/>
      <c r="E759" s="27"/>
      <c r="F759" s="18"/>
      <c r="G759" s="18"/>
    </row>
    <row r="760" spans="4:7" x14ac:dyDescent="0.55000000000000004">
      <c r="D760" s="18"/>
      <c r="E760" s="27"/>
      <c r="F760" s="18"/>
      <c r="G760" s="18"/>
    </row>
    <row r="761" spans="4:7" x14ac:dyDescent="0.55000000000000004">
      <c r="D761" s="18"/>
      <c r="E761" s="27"/>
      <c r="F761" s="18"/>
      <c r="G761" s="18"/>
    </row>
    <row r="762" spans="4:7" x14ac:dyDescent="0.55000000000000004">
      <c r="D762" s="18"/>
      <c r="E762" s="27"/>
      <c r="F762" s="18"/>
      <c r="G762" s="18"/>
    </row>
    <row r="763" spans="4:7" x14ac:dyDescent="0.55000000000000004">
      <c r="D763" s="18"/>
      <c r="E763" s="27"/>
      <c r="F763" s="18"/>
      <c r="G763" s="18"/>
    </row>
    <row r="764" spans="4:7" x14ac:dyDescent="0.55000000000000004">
      <c r="D764" s="18"/>
      <c r="E764" s="27"/>
      <c r="F764" s="18"/>
      <c r="G764" s="18"/>
    </row>
    <row r="765" spans="4:7" x14ac:dyDescent="0.55000000000000004">
      <c r="D765" s="18"/>
      <c r="E765" s="27"/>
      <c r="F765" s="18"/>
      <c r="G765" s="18"/>
    </row>
    <row r="766" spans="4:7" x14ac:dyDescent="0.55000000000000004">
      <c r="D766" s="18"/>
      <c r="E766" s="27"/>
      <c r="F766" s="18"/>
      <c r="G766" s="18"/>
    </row>
    <row r="767" spans="4:7" x14ac:dyDescent="0.55000000000000004">
      <c r="D767" s="18"/>
      <c r="E767" s="27"/>
      <c r="F767" s="18"/>
      <c r="G767" s="18"/>
    </row>
    <row r="768" spans="4:7" x14ac:dyDescent="0.55000000000000004">
      <c r="D768" s="18"/>
      <c r="E768" s="27"/>
      <c r="F768" s="18"/>
      <c r="G768" s="18"/>
    </row>
    <row r="769" spans="4:7" x14ac:dyDescent="0.55000000000000004">
      <c r="D769" s="18"/>
      <c r="E769" s="27"/>
      <c r="F769" s="18"/>
      <c r="G769" s="18"/>
    </row>
    <row r="770" spans="4:7" x14ac:dyDescent="0.55000000000000004">
      <c r="D770" s="18"/>
      <c r="E770" s="27"/>
      <c r="F770" s="18"/>
      <c r="G770" s="18"/>
    </row>
    <row r="771" spans="4:7" x14ac:dyDescent="0.55000000000000004">
      <c r="D771" s="18"/>
      <c r="E771" s="27"/>
      <c r="F771" s="18"/>
      <c r="G771" s="18"/>
    </row>
    <row r="772" spans="4:7" x14ac:dyDescent="0.55000000000000004">
      <c r="D772" s="18"/>
      <c r="E772" s="27"/>
      <c r="F772" s="18"/>
      <c r="G772" s="18"/>
    </row>
    <row r="773" spans="4:7" x14ac:dyDescent="0.55000000000000004">
      <c r="D773" s="18"/>
      <c r="E773" s="27"/>
      <c r="F773" s="18"/>
      <c r="G773" s="18"/>
    </row>
    <row r="774" spans="4:7" x14ac:dyDescent="0.55000000000000004">
      <c r="D774" s="18"/>
      <c r="E774" s="27"/>
      <c r="F774" s="18"/>
      <c r="G774" s="18"/>
    </row>
    <row r="775" spans="4:7" x14ac:dyDescent="0.55000000000000004">
      <c r="D775" s="18"/>
      <c r="E775" s="27"/>
      <c r="F775" s="18"/>
      <c r="G775" s="18"/>
    </row>
    <row r="776" spans="4:7" x14ac:dyDescent="0.55000000000000004">
      <c r="D776" s="18"/>
      <c r="E776" s="27"/>
      <c r="F776" s="18"/>
      <c r="G776" s="18"/>
    </row>
    <row r="777" spans="4:7" x14ac:dyDescent="0.55000000000000004">
      <c r="D777" s="18"/>
      <c r="E777" s="27"/>
      <c r="F777" s="18"/>
      <c r="G777" s="18"/>
    </row>
    <row r="778" spans="4:7" x14ac:dyDescent="0.55000000000000004">
      <c r="D778" s="18"/>
      <c r="E778" s="27"/>
      <c r="F778" s="18"/>
      <c r="G778" s="18"/>
    </row>
    <row r="779" spans="4:7" x14ac:dyDescent="0.55000000000000004">
      <c r="D779" s="18"/>
      <c r="E779" s="27"/>
      <c r="F779" s="18"/>
      <c r="G779" s="18"/>
    </row>
    <row r="780" spans="4:7" x14ac:dyDescent="0.55000000000000004">
      <c r="D780" s="18"/>
      <c r="E780" s="27"/>
      <c r="F780" s="18"/>
      <c r="G780" s="18"/>
    </row>
    <row r="781" spans="4:7" x14ac:dyDescent="0.55000000000000004">
      <c r="D781" s="18"/>
      <c r="E781" s="27"/>
      <c r="F781" s="18"/>
      <c r="G781" s="18"/>
    </row>
    <row r="782" spans="4:7" x14ac:dyDescent="0.55000000000000004">
      <c r="D782" s="18"/>
      <c r="E782" s="27"/>
      <c r="F782" s="18"/>
      <c r="G782" s="18"/>
    </row>
    <row r="783" spans="4:7" x14ac:dyDescent="0.55000000000000004">
      <c r="D783" s="18"/>
      <c r="E783" s="27"/>
      <c r="F783" s="18"/>
      <c r="G783" s="18"/>
    </row>
    <row r="784" spans="4:7" x14ac:dyDescent="0.55000000000000004">
      <c r="D784" s="18"/>
      <c r="E784" s="27"/>
      <c r="F784" s="18"/>
      <c r="G784" s="18"/>
    </row>
    <row r="785" spans="4:7" x14ac:dyDescent="0.55000000000000004">
      <c r="D785" s="18"/>
      <c r="E785" s="27"/>
      <c r="F785" s="18"/>
      <c r="G785" s="18"/>
    </row>
    <row r="786" spans="4:7" x14ac:dyDescent="0.55000000000000004">
      <c r="D786" s="18"/>
      <c r="E786" s="27"/>
      <c r="F786" s="18"/>
      <c r="G786" s="18"/>
    </row>
    <row r="787" spans="4:7" x14ac:dyDescent="0.55000000000000004">
      <c r="D787" s="18"/>
      <c r="E787" s="27"/>
      <c r="F787" s="18"/>
      <c r="G787" s="18"/>
    </row>
    <row r="788" spans="4:7" x14ac:dyDescent="0.55000000000000004">
      <c r="D788" s="18"/>
      <c r="E788" s="27"/>
      <c r="F788" s="18"/>
      <c r="G788" s="18"/>
    </row>
    <row r="789" spans="4:7" x14ac:dyDescent="0.55000000000000004">
      <c r="D789" s="18"/>
      <c r="E789" s="27"/>
      <c r="F789" s="18"/>
      <c r="G789" s="18"/>
    </row>
    <row r="790" spans="4:7" x14ac:dyDescent="0.55000000000000004">
      <c r="D790" s="18"/>
      <c r="E790" s="27"/>
      <c r="F790" s="18"/>
      <c r="G790" s="18"/>
    </row>
    <row r="791" spans="4:7" x14ac:dyDescent="0.55000000000000004">
      <c r="D791" s="18"/>
      <c r="E791" s="27"/>
      <c r="F791" s="18"/>
      <c r="G791" s="18"/>
    </row>
    <row r="792" spans="4:7" x14ac:dyDescent="0.55000000000000004">
      <c r="D792" s="18"/>
      <c r="E792" s="27"/>
      <c r="F792" s="18"/>
      <c r="G792" s="18"/>
    </row>
    <row r="793" spans="4:7" x14ac:dyDescent="0.55000000000000004">
      <c r="D793" s="18"/>
      <c r="E793" s="27"/>
      <c r="F793" s="18"/>
      <c r="G793" s="18"/>
    </row>
    <row r="794" spans="4:7" x14ac:dyDescent="0.55000000000000004">
      <c r="D794" s="18"/>
      <c r="E794" s="27"/>
      <c r="F794" s="18"/>
      <c r="G794" s="18"/>
    </row>
    <row r="795" spans="4:7" x14ac:dyDescent="0.55000000000000004">
      <c r="D795" s="18"/>
      <c r="E795" s="27"/>
      <c r="F795" s="18"/>
      <c r="G795" s="18"/>
    </row>
    <row r="796" spans="4:7" x14ac:dyDescent="0.55000000000000004">
      <c r="D796" s="18"/>
      <c r="E796" s="27"/>
      <c r="F796" s="18"/>
      <c r="G796" s="18"/>
    </row>
    <row r="797" spans="4:7" x14ac:dyDescent="0.55000000000000004">
      <c r="D797" s="18"/>
      <c r="E797" s="27"/>
      <c r="F797" s="18"/>
      <c r="G797" s="18"/>
    </row>
    <row r="798" spans="4:7" x14ac:dyDescent="0.55000000000000004">
      <c r="D798" s="18"/>
      <c r="E798" s="27"/>
      <c r="F798" s="18"/>
      <c r="G798" s="18"/>
    </row>
    <row r="799" spans="4:7" x14ac:dyDescent="0.55000000000000004">
      <c r="D799" s="18"/>
      <c r="E799" s="27"/>
      <c r="F799" s="18"/>
      <c r="G799" s="18"/>
    </row>
    <row r="800" spans="4:7" x14ac:dyDescent="0.55000000000000004">
      <c r="D800" s="18"/>
      <c r="E800" s="27"/>
      <c r="F800" s="18"/>
      <c r="G800" s="18"/>
    </row>
    <row r="801" spans="4:7" x14ac:dyDescent="0.55000000000000004">
      <c r="D801" s="18"/>
      <c r="E801" s="27"/>
      <c r="F801" s="18"/>
      <c r="G801" s="18"/>
    </row>
    <row r="802" spans="4:7" x14ac:dyDescent="0.55000000000000004">
      <c r="D802" s="18"/>
      <c r="E802" s="27"/>
      <c r="F802" s="18"/>
      <c r="G802" s="18"/>
    </row>
    <row r="803" spans="4:7" x14ac:dyDescent="0.55000000000000004">
      <c r="D803" s="18"/>
      <c r="E803" s="27"/>
      <c r="F803" s="18"/>
      <c r="G803" s="18"/>
    </row>
    <row r="804" spans="4:7" x14ac:dyDescent="0.55000000000000004">
      <c r="D804" s="18"/>
      <c r="E804" s="27"/>
      <c r="F804" s="18"/>
      <c r="G804" s="18"/>
    </row>
    <row r="805" spans="4:7" x14ac:dyDescent="0.55000000000000004">
      <c r="D805" s="18"/>
      <c r="E805" s="27"/>
      <c r="F805" s="18"/>
      <c r="G805" s="18"/>
    </row>
    <row r="806" spans="4:7" x14ac:dyDescent="0.55000000000000004">
      <c r="D806" s="18"/>
      <c r="E806" s="27"/>
      <c r="F806" s="18"/>
      <c r="G806" s="18"/>
    </row>
    <row r="807" spans="4:7" x14ac:dyDescent="0.55000000000000004">
      <c r="D807" s="18"/>
      <c r="E807" s="27"/>
      <c r="F807" s="18"/>
      <c r="G807" s="18"/>
    </row>
    <row r="808" spans="4:7" x14ac:dyDescent="0.55000000000000004">
      <c r="D808" s="18"/>
      <c r="E808" s="27"/>
      <c r="F808" s="18"/>
      <c r="G808" s="18"/>
    </row>
    <row r="809" spans="4:7" x14ac:dyDescent="0.55000000000000004">
      <c r="D809" s="18"/>
      <c r="E809" s="27"/>
      <c r="F809" s="18"/>
      <c r="G809" s="18"/>
    </row>
    <row r="810" spans="4:7" x14ac:dyDescent="0.55000000000000004">
      <c r="D810" s="18"/>
      <c r="E810" s="27"/>
      <c r="F810" s="18"/>
      <c r="G810" s="18"/>
    </row>
    <row r="811" spans="4:7" x14ac:dyDescent="0.55000000000000004">
      <c r="D811" s="18"/>
      <c r="E811" s="27"/>
      <c r="F811" s="18"/>
      <c r="G811" s="18"/>
    </row>
    <row r="812" spans="4:7" x14ac:dyDescent="0.55000000000000004">
      <c r="D812" s="18"/>
      <c r="E812" s="27"/>
      <c r="F812" s="18"/>
      <c r="G812" s="18"/>
    </row>
    <row r="813" spans="4:7" x14ac:dyDescent="0.55000000000000004">
      <c r="D813" s="18"/>
      <c r="E813" s="27"/>
      <c r="F813" s="18"/>
      <c r="G813" s="18"/>
    </row>
    <row r="814" spans="4:7" x14ac:dyDescent="0.55000000000000004">
      <c r="D814" s="18"/>
      <c r="E814" s="27"/>
      <c r="F814" s="18"/>
      <c r="G814" s="18"/>
    </row>
    <row r="815" spans="4:7" x14ac:dyDescent="0.55000000000000004">
      <c r="D815" s="18"/>
      <c r="E815" s="27"/>
      <c r="F815" s="18"/>
      <c r="G815" s="18"/>
    </row>
    <row r="816" spans="4:7" x14ac:dyDescent="0.55000000000000004">
      <c r="D816" s="18"/>
      <c r="E816" s="27"/>
      <c r="F816" s="18"/>
      <c r="G816" s="18"/>
    </row>
    <row r="817" spans="4:7" x14ac:dyDescent="0.55000000000000004">
      <c r="D817" s="18"/>
      <c r="E817" s="27"/>
      <c r="F817" s="18"/>
      <c r="G817" s="18"/>
    </row>
    <row r="818" spans="4:7" x14ac:dyDescent="0.55000000000000004">
      <c r="D818" s="18"/>
      <c r="E818" s="27"/>
      <c r="F818" s="18"/>
      <c r="G818" s="18"/>
    </row>
    <row r="819" spans="4:7" x14ac:dyDescent="0.55000000000000004">
      <c r="D819" s="18"/>
      <c r="E819" s="27"/>
      <c r="F819" s="18"/>
      <c r="G819" s="18"/>
    </row>
    <row r="820" spans="4:7" x14ac:dyDescent="0.55000000000000004">
      <c r="D820" s="18"/>
      <c r="E820" s="27"/>
      <c r="F820" s="18"/>
      <c r="G820" s="18"/>
    </row>
    <row r="821" spans="4:7" x14ac:dyDescent="0.55000000000000004">
      <c r="D821" s="18"/>
      <c r="E821" s="27"/>
      <c r="F821" s="18"/>
      <c r="G821" s="18"/>
    </row>
    <row r="822" spans="4:7" x14ac:dyDescent="0.55000000000000004">
      <c r="D822" s="18"/>
      <c r="E822" s="27"/>
      <c r="F822" s="18"/>
      <c r="G822" s="18"/>
    </row>
    <row r="823" spans="4:7" x14ac:dyDescent="0.55000000000000004">
      <c r="D823" s="18"/>
      <c r="E823" s="27"/>
      <c r="F823" s="18"/>
      <c r="G823" s="18"/>
    </row>
    <row r="824" spans="4:7" x14ac:dyDescent="0.55000000000000004">
      <c r="D824" s="18"/>
      <c r="E824" s="27"/>
      <c r="F824" s="18"/>
      <c r="G824" s="18"/>
    </row>
    <row r="825" spans="4:7" x14ac:dyDescent="0.55000000000000004">
      <c r="D825" s="18"/>
      <c r="E825" s="27"/>
      <c r="F825" s="18"/>
      <c r="G825" s="18"/>
    </row>
    <row r="826" spans="4:7" x14ac:dyDescent="0.55000000000000004">
      <c r="D826" s="18"/>
      <c r="E826" s="27"/>
      <c r="F826" s="18"/>
      <c r="G826" s="18"/>
    </row>
    <row r="827" spans="4:7" x14ac:dyDescent="0.55000000000000004">
      <c r="D827" s="18"/>
      <c r="E827" s="27"/>
      <c r="F827" s="18"/>
      <c r="G827" s="18"/>
    </row>
    <row r="828" spans="4:7" x14ac:dyDescent="0.55000000000000004">
      <c r="D828" s="18"/>
      <c r="E828" s="27"/>
      <c r="F828" s="18"/>
      <c r="G828" s="18"/>
    </row>
    <row r="829" spans="4:7" x14ac:dyDescent="0.55000000000000004">
      <c r="D829" s="18"/>
      <c r="E829" s="27"/>
      <c r="F829" s="18"/>
      <c r="G829" s="18"/>
    </row>
    <row r="830" spans="4:7" x14ac:dyDescent="0.55000000000000004">
      <c r="D830" s="18"/>
      <c r="E830" s="27"/>
      <c r="F830" s="18"/>
      <c r="G830" s="18"/>
    </row>
    <row r="831" spans="4:7" x14ac:dyDescent="0.55000000000000004">
      <c r="D831" s="18"/>
      <c r="E831" s="27"/>
      <c r="F831" s="18"/>
      <c r="G831" s="18"/>
    </row>
    <row r="832" spans="4:7" x14ac:dyDescent="0.55000000000000004">
      <c r="D832" s="18"/>
      <c r="E832" s="27"/>
      <c r="F832" s="18"/>
      <c r="G832" s="18"/>
    </row>
    <row r="833" spans="4:7" x14ac:dyDescent="0.55000000000000004">
      <c r="D833" s="18"/>
      <c r="E833" s="27"/>
      <c r="F833" s="18"/>
      <c r="G833" s="18"/>
    </row>
    <row r="834" spans="4:7" x14ac:dyDescent="0.55000000000000004">
      <c r="D834" s="18"/>
      <c r="E834" s="27"/>
      <c r="F834" s="18"/>
      <c r="G834" s="18"/>
    </row>
    <row r="835" spans="4:7" x14ac:dyDescent="0.55000000000000004">
      <c r="D835" s="18"/>
      <c r="E835" s="27"/>
      <c r="F835" s="18"/>
      <c r="G835" s="18"/>
    </row>
    <row r="836" spans="4:7" x14ac:dyDescent="0.55000000000000004">
      <c r="D836" s="18"/>
      <c r="E836" s="27"/>
      <c r="F836" s="18"/>
      <c r="G836" s="18"/>
    </row>
    <row r="837" spans="4:7" x14ac:dyDescent="0.55000000000000004">
      <c r="D837" s="18"/>
      <c r="E837" s="27"/>
      <c r="F837" s="18"/>
      <c r="G837" s="18"/>
    </row>
    <row r="838" spans="4:7" x14ac:dyDescent="0.55000000000000004">
      <c r="D838" s="18"/>
      <c r="E838" s="27"/>
      <c r="F838" s="18"/>
      <c r="G838" s="18"/>
    </row>
    <row r="839" spans="4:7" x14ac:dyDescent="0.55000000000000004">
      <c r="D839" s="18"/>
      <c r="E839" s="27"/>
      <c r="F839" s="18"/>
      <c r="G839" s="18"/>
    </row>
    <row r="840" spans="4:7" x14ac:dyDescent="0.55000000000000004">
      <c r="D840" s="18"/>
      <c r="E840" s="27"/>
      <c r="F840" s="18"/>
      <c r="G840" s="18"/>
    </row>
    <row r="841" spans="4:7" x14ac:dyDescent="0.55000000000000004">
      <c r="D841" s="18"/>
      <c r="E841" s="27"/>
      <c r="F841" s="18"/>
      <c r="G841" s="18"/>
    </row>
    <row r="842" spans="4:7" x14ac:dyDescent="0.55000000000000004">
      <c r="D842" s="18"/>
      <c r="E842" s="27"/>
      <c r="F842" s="18"/>
      <c r="G842" s="18"/>
    </row>
    <row r="843" spans="4:7" x14ac:dyDescent="0.55000000000000004">
      <c r="D843" s="18"/>
      <c r="E843" s="27"/>
      <c r="F843" s="18"/>
      <c r="G843" s="18"/>
    </row>
    <row r="844" spans="4:7" x14ac:dyDescent="0.55000000000000004">
      <c r="D844" s="18"/>
      <c r="E844" s="27"/>
      <c r="F844" s="18"/>
      <c r="G844" s="18"/>
    </row>
    <row r="845" spans="4:7" x14ac:dyDescent="0.55000000000000004">
      <c r="D845" s="18"/>
      <c r="E845" s="27"/>
      <c r="F845" s="18"/>
      <c r="G845" s="18"/>
    </row>
    <row r="846" spans="4:7" x14ac:dyDescent="0.55000000000000004">
      <c r="D846" s="18"/>
      <c r="E846" s="27"/>
      <c r="F846" s="18"/>
      <c r="G846" s="18"/>
    </row>
    <row r="847" spans="4:7" x14ac:dyDescent="0.55000000000000004">
      <c r="D847" s="18"/>
      <c r="E847" s="27"/>
      <c r="F847" s="18"/>
      <c r="G847" s="18"/>
    </row>
    <row r="848" spans="4:7" x14ac:dyDescent="0.55000000000000004">
      <c r="D848" s="18"/>
      <c r="E848" s="27"/>
      <c r="F848" s="18"/>
      <c r="G848" s="18"/>
    </row>
    <row r="849" spans="4:7" x14ac:dyDescent="0.55000000000000004">
      <c r="D849" s="18"/>
      <c r="E849" s="27"/>
      <c r="F849" s="18"/>
      <c r="G849" s="18"/>
    </row>
    <row r="850" spans="4:7" x14ac:dyDescent="0.55000000000000004">
      <c r="D850" s="18"/>
      <c r="E850" s="27"/>
      <c r="F850" s="18"/>
      <c r="G850" s="18"/>
    </row>
    <row r="851" spans="4:7" x14ac:dyDescent="0.55000000000000004">
      <c r="D851" s="18"/>
      <c r="E851" s="27"/>
      <c r="F851" s="18"/>
      <c r="G851" s="18"/>
    </row>
    <row r="852" spans="4:7" x14ac:dyDescent="0.55000000000000004">
      <c r="D852" s="18"/>
      <c r="E852" s="27"/>
      <c r="F852" s="18"/>
      <c r="G852" s="18"/>
    </row>
    <row r="853" spans="4:7" x14ac:dyDescent="0.55000000000000004">
      <c r="D853" s="18"/>
      <c r="E853" s="27"/>
      <c r="F853" s="18"/>
      <c r="G853" s="18"/>
    </row>
    <row r="854" spans="4:7" x14ac:dyDescent="0.55000000000000004">
      <c r="D854" s="18"/>
      <c r="E854" s="27"/>
      <c r="F854" s="18"/>
      <c r="G854" s="18"/>
    </row>
    <row r="855" spans="4:7" x14ac:dyDescent="0.55000000000000004">
      <c r="D855" s="18"/>
      <c r="E855" s="27"/>
      <c r="F855" s="18"/>
      <c r="G855" s="18"/>
    </row>
    <row r="856" spans="4:7" x14ac:dyDescent="0.55000000000000004">
      <c r="D856" s="18"/>
      <c r="E856" s="27"/>
      <c r="F856" s="18"/>
      <c r="G856" s="18"/>
    </row>
    <row r="857" spans="4:7" x14ac:dyDescent="0.55000000000000004">
      <c r="D857" s="18"/>
      <c r="E857" s="27"/>
      <c r="F857" s="18"/>
      <c r="G857" s="18"/>
    </row>
    <row r="858" spans="4:7" x14ac:dyDescent="0.55000000000000004">
      <c r="D858" s="18"/>
      <c r="E858" s="27"/>
      <c r="F858" s="18"/>
      <c r="G858" s="18"/>
    </row>
    <row r="859" spans="4:7" x14ac:dyDescent="0.55000000000000004">
      <c r="D859" s="18"/>
      <c r="E859" s="27"/>
      <c r="F859" s="18"/>
      <c r="G859" s="18"/>
    </row>
    <row r="860" spans="4:7" x14ac:dyDescent="0.55000000000000004">
      <c r="D860" s="18"/>
      <c r="E860" s="27"/>
      <c r="F860" s="18"/>
      <c r="G860" s="18"/>
    </row>
    <row r="861" spans="4:7" x14ac:dyDescent="0.55000000000000004">
      <c r="D861" s="18"/>
      <c r="E861" s="27"/>
      <c r="F861" s="18"/>
      <c r="G861" s="18"/>
    </row>
    <row r="862" spans="4:7" x14ac:dyDescent="0.55000000000000004">
      <c r="D862" s="18"/>
      <c r="E862" s="27"/>
      <c r="F862" s="18"/>
      <c r="G862" s="18"/>
    </row>
    <row r="863" spans="4:7" x14ac:dyDescent="0.55000000000000004">
      <c r="D863" s="18"/>
      <c r="E863" s="27"/>
      <c r="F863" s="18"/>
      <c r="G863" s="18"/>
    </row>
    <row r="864" spans="4:7" x14ac:dyDescent="0.55000000000000004">
      <c r="D864" s="18"/>
      <c r="E864" s="27"/>
      <c r="F864" s="18"/>
      <c r="G864" s="18"/>
    </row>
    <row r="865" spans="4:7" x14ac:dyDescent="0.55000000000000004">
      <c r="D865" s="18"/>
      <c r="E865" s="27"/>
      <c r="F865" s="18"/>
      <c r="G865" s="18"/>
    </row>
    <row r="866" spans="4:7" x14ac:dyDescent="0.55000000000000004">
      <c r="D866" s="18"/>
      <c r="E866" s="27"/>
      <c r="F866" s="18"/>
      <c r="G866" s="18"/>
    </row>
    <row r="867" spans="4:7" x14ac:dyDescent="0.55000000000000004">
      <c r="D867" s="18"/>
      <c r="E867" s="27"/>
      <c r="F867" s="18"/>
      <c r="G867" s="18"/>
    </row>
    <row r="868" spans="4:7" x14ac:dyDescent="0.55000000000000004">
      <c r="D868" s="18"/>
      <c r="E868" s="27"/>
      <c r="F868" s="18"/>
      <c r="G868" s="18"/>
    </row>
    <row r="869" spans="4:7" x14ac:dyDescent="0.55000000000000004">
      <c r="D869" s="18"/>
      <c r="E869" s="27"/>
      <c r="F869" s="18"/>
      <c r="G869" s="18"/>
    </row>
    <row r="870" spans="4:7" x14ac:dyDescent="0.55000000000000004">
      <c r="D870" s="18"/>
      <c r="E870" s="27"/>
      <c r="F870" s="18"/>
      <c r="G870" s="18"/>
    </row>
    <row r="871" spans="4:7" x14ac:dyDescent="0.55000000000000004">
      <c r="D871" s="18"/>
      <c r="E871" s="27"/>
      <c r="F871" s="18"/>
      <c r="G871" s="18"/>
    </row>
    <row r="872" spans="4:7" x14ac:dyDescent="0.55000000000000004">
      <c r="D872" s="18"/>
      <c r="E872" s="27"/>
      <c r="F872" s="18"/>
      <c r="G872" s="18"/>
    </row>
    <row r="873" spans="4:7" x14ac:dyDescent="0.55000000000000004">
      <c r="D873" s="18"/>
      <c r="E873" s="27"/>
      <c r="F873" s="18"/>
      <c r="G873" s="18"/>
    </row>
    <row r="874" spans="4:7" x14ac:dyDescent="0.55000000000000004">
      <c r="D874" s="18"/>
      <c r="E874" s="27"/>
      <c r="F874" s="18"/>
      <c r="G874" s="18"/>
    </row>
    <row r="875" spans="4:7" x14ac:dyDescent="0.55000000000000004">
      <c r="D875" s="18"/>
      <c r="E875" s="27"/>
      <c r="F875" s="18"/>
      <c r="G875" s="18"/>
    </row>
    <row r="876" spans="4:7" x14ac:dyDescent="0.55000000000000004">
      <c r="D876" s="18"/>
      <c r="E876" s="27"/>
      <c r="F876" s="18"/>
      <c r="G876" s="18"/>
    </row>
    <row r="877" spans="4:7" x14ac:dyDescent="0.55000000000000004">
      <c r="D877" s="18"/>
      <c r="E877" s="27"/>
      <c r="F877" s="18"/>
      <c r="G877" s="18"/>
    </row>
    <row r="878" spans="4:7" x14ac:dyDescent="0.55000000000000004">
      <c r="D878" s="18"/>
      <c r="E878" s="27"/>
      <c r="F878" s="18"/>
      <c r="G878" s="18"/>
    </row>
    <row r="879" spans="4:7" x14ac:dyDescent="0.55000000000000004">
      <c r="D879" s="18"/>
      <c r="E879" s="27"/>
      <c r="F879" s="18"/>
      <c r="G879" s="18"/>
    </row>
    <row r="880" spans="4:7" x14ac:dyDescent="0.55000000000000004">
      <c r="D880" s="18"/>
      <c r="E880" s="27"/>
      <c r="F880" s="18"/>
      <c r="G880" s="18"/>
    </row>
    <row r="881" spans="4:7" x14ac:dyDescent="0.55000000000000004">
      <c r="D881" s="18"/>
      <c r="E881" s="27"/>
      <c r="F881" s="18"/>
      <c r="G881" s="18"/>
    </row>
    <row r="882" spans="4:7" x14ac:dyDescent="0.55000000000000004">
      <c r="D882" s="18"/>
      <c r="E882" s="27"/>
      <c r="F882" s="18"/>
      <c r="G882" s="18"/>
    </row>
    <row r="883" spans="4:7" x14ac:dyDescent="0.55000000000000004">
      <c r="D883" s="18"/>
      <c r="E883" s="27"/>
      <c r="F883" s="18"/>
      <c r="G883" s="18"/>
    </row>
    <row r="884" spans="4:7" x14ac:dyDescent="0.55000000000000004">
      <c r="D884" s="18"/>
      <c r="E884" s="27"/>
      <c r="F884" s="18"/>
      <c r="G884" s="18"/>
    </row>
    <row r="885" spans="4:7" x14ac:dyDescent="0.55000000000000004">
      <c r="D885" s="18"/>
      <c r="E885" s="27"/>
      <c r="F885" s="18"/>
      <c r="G885" s="18"/>
    </row>
    <row r="886" spans="4:7" x14ac:dyDescent="0.55000000000000004">
      <c r="D886" s="18"/>
      <c r="E886" s="27"/>
      <c r="F886" s="18"/>
      <c r="G886" s="18"/>
    </row>
    <row r="887" spans="4:7" x14ac:dyDescent="0.55000000000000004">
      <c r="D887" s="18"/>
      <c r="E887" s="27"/>
      <c r="F887" s="18"/>
      <c r="G887" s="18"/>
    </row>
    <row r="888" spans="4:7" x14ac:dyDescent="0.55000000000000004">
      <c r="D888" s="18"/>
      <c r="E888" s="27"/>
      <c r="F888" s="18"/>
      <c r="G888" s="18"/>
    </row>
    <row r="889" spans="4:7" x14ac:dyDescent="0.55000000000000004">
      <c r="D889" s="18"/>
      <c r="E889" s="27"/>
      <c r="F889" s="18"/>
      <c r="G889" s="18"/>
    </row>
    <row r="890" spans="4:7" x14ac:dyDescent="0.55000000000000004">
      <c r="D890" s="18"/>
      <c r="E890" s="27"/>
      <c r="F890" s="18"/>
      <c r="G890" s="18"/>
    </row>
    <row r="891" spans="4:7" x14ac:dyDescent="0.55000000000000004">
      <c r="D891" s="18"/>
      <c r="E891" s="27"/>
      <c r="F891" s="18"/>
      <c r="G891" s="18"/>
    </row>
    <row r="892" spans="4:7" x14ac:dyDescent="0.55000000000000004">
      <c r="D892" s="18"/>
      <c r="E892" s="27"/>
      <c r="F892" s="18"/>
      <c r="G892" s="18"/>
    </row>
    <row r="893" spans="4:7" x14ac:dyDescent="0.55000000000000004">
      <c r="D893" s="18"/>
      <c r="E893" s="27"/>
      <c r="F893" s="18"/>
      <c r="G893" s="18"/>
    </row>
    <row r="894" spans="4:7" x14ac:dyDescent="0.55000000000000004">
      <c r="D894" s="18"/>
      <c r="E894" s="27"/>
      <c r="F894" s="18"/>
      <c r="G894" s="18"/>
    </row>
    <row r="895" spans="4:7" x14ac:dyDescent="0.55000000000000004">
      <c r="D895" s="18"/>
      <c r="E895" s="27"/>
      <c r="F895" s="18"/>
      <c r="G895" s="18"/>
    </row>
    <row r="896" spans="4:7" x14ac:dyDescent="0.55000000000000004">
      <c r="D896" s="18"/>
      <c r="E896" s="27"/>
      <c r="F896" s="18"/>
      <c r="G896" s="18"/>
    </row>
    <row r="897" spans="4:7" x14ac:dyDescent="0.55000000000000004">
      <c r="D897" s="18"/>
      <c r="E897" s="27"/>
      <c r="F897" s="18"/>
      <c r="G897" s="18"/>
    </row>
    <row r="898" spans="4:7" x14ac:dyDescent="0.55000000000000004">
      <c r="D898" s="18"/>
      <c r="E898" s="27"/>
      <c r="F898" s="18"/>
      <c r="G898" s="18"/>
    </row>
    <row r="899" spans="4:7" x14ac:dyDescent="0.55000000000000004">
      <c r="D899" s="18"/>
      <c r="E899" s="27"/>
      <c r="F899" s="18"/>
      <c r="G899" s="18"/>
    </row>
    <row r="900" spans="4:7" x14ac:dyDescent="0.55000000000000004">
      <c r="D900" s="18"/>
      <c r="E900" s="27"/>
      <c r="F900" s="18"/>
      <c r="G900" s="18"/>
    </row>
    <row r="901" spans="4:7" x14ac:dyDescent="0.55000000000000004">
      <c r="D901" s="18"/>
      <c r="E901" s="27"/>
      <c r="F901" s="18"/>
      <c r="G901" s="18"/>
    </row>
    <row r="902" spans="4:7" x14ac:dyDescent="0.55000000000000004">
      <c r="D902" s="18"/>
      <c r="E902" s="27"/>
      <c r="F902" s="18"/>
      <c r="G902" s="18"/>
    </row>
    <row r="903" spans="4:7" x14ac:dyDescent="0.55000000000000004">
      <c r="D903" s="18"/>
      <c r="E903" s="27"/>
      <c r="F903" s="18"/>
      <c r="G903" s="18"/>
    </row>
    <row r="904" spans="4:7" x14ac:dyDescent="0.55000000000000004">
      <c r="D904" s="18"/>
      <c r="E904" s="27"/>
      <c r="F904" s="18"/>
      <c r="G904" s="18"/>
    </row>
    <row r="905" spans="4:7" x14ac:dyDescent="0.55000000000000004">
      <c r="D905" s="18"/>
      <c r="E905" s="27"/>
      <c r="F905" s="18"/>
      <c r="G905" s="18"/>
    </row>
    <row r="906" spans="4:7" x14ac:dyDescent="0.55000000000000004">
      <c r="D906" s="18"/>
      <c r="E906" s="27"/>
      <c r="F906" s="18"/>
      <c r="G906" s="18"/>
    </row>
    <row r="907" spans="4:7" x14ac:dyDescent="0.55000000000000004">
      <c r="D907" s="18"/>
      <c r="E907" s="27"/>
      <c r="F907" s="18"/>
      <c r="G907" s="18"/>
    </row>
    <row r="908" spans="4:7" x14ac:dyDescent="0.55000000000000004">
      <c r="D908" s="18"/>
      <c r="E908" s="27"/>
      <c r="F908" s="18"/>
      <c r="G908" s="18"/>
    </row>
    <row r="909" spans="4:7" x14ac:dyDescent="0.55000000000000004">
      <c r="D909" s="18"/>
      <c r="E909" s="27"/>
      <c r="F909" s="18"/>
      <c r="G909" s="18"/>
    </row>
    <row r="910" spans="4:7" x14ac:dyDescent="0.55000000000000004">
      <c r="D910" s="18"/>
      <c r="E910" s="27"/>
      <c r="F910" s="18"/>
      <c r="G910" s="18"/>
    </row>
    <row r="911" spans="4:7" x14ac:dyDescent="0.55000000000000004">
      <c r="D911" s="18"/>
      <c r="E911" s="27"/>
      <c r="F911" s="18"/>
      <c r="G911" s="18"/>
    </row>
    <row r="912" spans="4:7" x14ac:dyDescent="0.55000000000000004">
      <c r="D912" s="18"/>
      <c r="E912" s="27"/>
      <c r="F912" s="18"/>
      <c r="G912" s="18"/>
    </row>
    <row r="913" spans="4:7" x14ac:dyDescent="0.55000000000000004">
      <c r="D913" s="18"/>
      <c r="E913" s="27"/>
      <c r="F913" s="18"/>
      <c r="G913" s="18"/>
    </row>
    <row r="914" spans="4:7" x14ac:dyDescent="0.55000000000000004">
      <c r="D914" s="18"/>
      <c r="E914" s="27"/>
      <c r="F914" s="18"/>
      <c r="G914" s="18"/>
    </row>
    <row r="915" spans="4:7" x14ac:dyDescent="0.55000000000000004">
      <c r="D915" s="18"/>
      <c r="E915" s="27"/>
      <c r="F915" s="18"/>
      <c r="G915" s="18"/>
    </row>
    <row r="916" spans="4:7" x14ac:dyDescent="0.55000000000000004">
      <c r="D916" s="18"/>
      <c r="E916" s="27"/>
      <c r="F916" s="18"/>
      <c r="G916" s="18"/>
    </row>
    <row r="917" spans="4:7" x14ac:dyDescent="0.55000000000000004">
      <c r="D917" s="18"/>
      <c r="E917" s="27"/>
      <c r="F917" s="18"/>
      <c r="G917" s="18"/>
    </row>
    <row r="918" spans="4:7" x14ac:dyDescent="0.55000000000000004">
      <c r="D918" s="18"/>
      <c r="E918" s="27"/>
      <c r="F918" s="18"/>
      <c r="G918" s="18"/>
    </row>
    <row r="919" spans="4:7" x14ac:dyDescent="0.55000000000000004">
      <c r="D919" s="18"/>
      <c r="E919" s="27"/>
      <c r="F919" s="18"/>
      <c r="G919" s="18"/>
    </row>
    <row r="920" spans="4:7" x14ac:dyDescent="0.55000000000000004">
      <c r="D920" s="18"/>
      <c r="E920" s="27"/>
      <c r="F920" s="18"/>
      <c r="G920" s="18"/>
    </row>
    <row r="921" spans="4:7" x14ac:dyDescent="0.55000000000000004">
      <c r="D921" s="18"/>
      <c r="E921" s="27"/>
      <c r="F921" s="18"/>
      <c r="G921" s="18"/>
    </row>
    <row r="922" spans="4:7" x14ac:dyDescent="0.55000000000000004">
      <c r="D922" s="18"/>
      <c r="E922" s="27"/>
      <c r="F922" s="18"/>
      <c r="G922" s="18"/>
    </row>
    <row r="923" spans="4:7" x14ac:dyDescent="0.55000000000000004">
      <c r="D923" s="18"/>
      <c r="E923" s="27"/>
      <c r="F923" s="18"/>
      <c r="G923" s="18"/>
    </row>
    <row r="924" spans="4:7" x14ac:dyDescent="0.55000000000000004">
      <c r="D924" s="18"/>
      <c r="E924" s="27"/>
      <c r="F924" s="18"/>
      <c r="G924" s="18"/>
    </row>
    <row r="925" spans="4:7" x14ac:dyDescent="0.55000000000000004">
      <c r="D925" s="18"/>
      <c r="E925" s="27"/>
      <c r="F925" s="18"/>
      <c r="G925" s="18"/>
    </row>
    <row r="926" spans="4:7" x14ac:dyDescent="0.55000000000000004">
      <c r="D926" s="18"/>
      <c r="E926" s="27"/>
      <c r="F926" s="18"/>
      <c r="G926" s="18"/>
    </row>
    <row r="927" spans="4:7" x14ac:dyDescent="0.55000000000000004">
      <c r="D927" s="18"/>
      <c r="E927" s="27"/>
      <c r="F927" s="18"/>
      <c r="G927" s="18"/>
    </row>
    <row r="928" spans="4:7" x14ac:dyDescent="0.55000000000000004">
      <c r="D928" s="18"/>
      <c r="E928" s="27"/>
      <c r="F928" s="18"/>
      <c r="G928" s="18"/>
    </row>
    <row r="929" spans="4:7" x14ac:dyDescent="0.55000000000000004">
      <c r="D929" s="18"/>
      <c r="E929" s="27"/>
      <c r="F929" s="18"/>
      <c r="G929" s="18"/>
    </row>
    <row r="930" spans="4:7" x14ac:dyDescent="0.55000000000000004">
      <c r="D930" s="18"/>
      <c r="E930" s="27"/>
      <c r="F930" s="18"/>
      <c r="G930" s="18"/>
    </row>
    <row r="931" spans="4:7" x14ac:dyDescent="0.55000000000000004">
      <c r="D931" s="18"/>
      <c r="E931" s="27"/>
      <c r="F931" s="18"/>
      <c r="G931" s="18"/>
    </row>
    <row r="932" spans="4:7" x14ac:dyDescent="0.55000000000000004">
      <c r="D932" s="18"/>
      <c r="E932" s="27"/>
      <c r="F932" s="18"/>
      <c r="G932" s="18"/>
    </row>
    <row r="933" spans="4:7" x14ac:dyDescent="0.55000000000000004">
      <c r="D933" s="18"/>
      <c r="E933" s="27"/>
      <c r="F933" s="18"/>
      <c r="G933" s="18"/>
    </row>
    <row r="934" spans="4:7" x14ac:dyDescent="0.55000000000000004">
      <c r="D934" s="18"/>
      <c r="E934" s="27"/>
      <c r="F934" s="18"/>
      <c r="G934" s="18"/>
    </row>
    <row r="935" spans="4:7" x14ac:dyDescent="0.55000000000000004">
      <c r="D935" s="18"/>
      <c r="E935" s="27"/>
      <c r="F935" s="18"/>
      <c r="G935" s="18"/>
    </row>
    <row r="936" spans="4:7" x14ac:dyDescent="0.55000000000000004">
      <c r="D936" s="18"/>
      <c r="E936" s="27"/>
      <c r="F936" s="18"/>
      <c r="G936" s="18"/>
    </row>
    <row r="937" spans="4:7" x14ac:dyDescent="0.55000000000000004">
      <c r="D937" s="18"/>
      <c r="E937" s="27"/>
      <c r="F937" s="18"/>
      <c r="G937" s="18"/>
    </row>
    <row r="938" spans="4:7" x14ac:dyDescent="0.55000000000000004">
      <c r="D938" s="18"/>
      <c r="E938" s="27"/>
      <c r="F938" s="18"/>
      <c r="G938" s="18"/>
    </row>
    <row r="939" spans="4:7" x14ac:dyDescent="0.55000000000000004">
      <c r="D939" s="18"/>
      <c r="E939" s="27"/>
      <c r="F939" s="18"/>
      <c r="G939" s="18"/>
    </row>
    <row r="940" spans="4:7" x14ac:dyDescent="0.55000000000000004">
      <c r="D940" s="18"/>
      <c r="E940" s="27"/>
      <c r="F940" s="18"/>
      <c r="G940" s="18"/>
    </row>
    <row r="941" spans="4:7" x14ac:dyDescent="0.55000000000000004">
      <c r="D941" s="18"/>
      <c r="E941" s="27"/>
      <c r="F941" s="18"/>
      <c r="G941" s="18"/>
    </row>
    <row r="942" spans="4:7" x14ac:dyDescent="0.55000000000000004">
      <c r="D942" s="18"/>
      <c r="E942" s="27"/>
      <c r="F942" s="18"/>
      <c r="G942" s="18"/>
    </row>
    <row r="943" spans="4:7" x14ac:dyDescent="0.55000000000000004">
      <c r="D943" s="18"/>
      <c r="E943" s="27"/>
      <c r="F943" s="18"/>
      <c r="G943" s="18"/>
    </row>
    <row r="944" spans="4:7" x14ac:dyDescent="0.55000000000000004">
      <c r="D944" s="18"/>
      <c r="E944" s="27"/>
      <c r="F944" s="18"/>
      <c r="G944" s="18"/>
    </row>
    <row r="945" spans="4:7" x14ac:dyDescent="0.55000000000000004">
      <c r="D945" s="18"/>
      <c r="E945" s="27"/>
      <c r="F945" s="18"/>
      <c r="G945" s="18"/>
    </row>
    <row r="946" spans="4:7" x14ac:dyDescent="0.55000000000000004">
      <c r="D946" s="18"/>
      <c r="E946" s="27"/>
      <c r="F946" s="18"/>
      <c r="G946" s="18"/>
    </row>
    <row r="947" spans="4:7" x14ac:dyDescent="0.55000000000000004">
      <c r="D947" s="18"/>
      <c r="E947" s="27"/>
      <c r="F947" s="18"/>
      <c r="G947" s="18"/>
    </row>
    <row r="948" spans="4:7" x14ac:dyDescent="0.55000000000000004">
      <c r="D948" s="18"/>
      <c r="E948" s="27"/>
      <c r="F948" s="18"/>
      <c r="G948" s="18"/>
    </row>
    <row r="949" spans="4:7" x14ac:dyDescent="0.55000000000000004">
      <c r="D949" s="18"/>
      <c r="E949" s="27"/>
      <c r="F949" s="18"/>
      <c r="G949" s="18"/>
    </row>
    <row r="950" spans="4:7" x14ac:dyDescent="0.55000000000000004">
      <c r="D950" s="18"/>
      <c r="E950" s="27"/>
      <c r="F950" s="18"/>
      <c r="G950" s="18"/>
    </row>
    <row r="951" spans="4:7" x14ac:dyDescent="0.55000000000000004">
      <c r="D951" s="18"/>
      <c r="E951" s="27"/>
      <c r="F951" s="18"/>
      <c r="G951" s="18"/>
    </row>
    <row r="952" spans="4:7" x14ac:dyDescent="0.55000000000000004">
      <c r="D952" s="18"/>
      <c r="E952" s="27"/>
      <c r="F952" s="18"/>
      <c r="G952" s="18"/>
    </row>
    <row r="953" spans="4:7" x14ac:dyDescent="0.55000000000000004">
      <c r="D953" s="18"/>
      <c r="E953" s="27"/>
      <c r="F953" s="18"/>
      <c r="G953" s="18"/>
    </row>
    <row r="954" spans="4:7" x14ac:dyDescent="0.55000000000000004">
      <c r="D954" s="18"/>
      <c r="E954" s="27"/>
      <c r="F954" s="18"/>
      <c r="G954" s="18"/>
    </row>
    <row r="955" spans="4:7" x14ac:dyDescent="0.55000000000000004">
      <c r="D955" s="18"/>
      <c r="E955" s="27"/>
      <c r="F955" s="18"/>
      <c r="G955" s="18"/>
    </row>
    <row r="956" spans="4:7" x14ac:dyDescent="0.55000000000000004">
      <c r="D956" s="18"/>
      <c r="E956" s="27"/>
      <c r="F956" s="18"/>
      <c r="G956" s="18"/>
    </row>
    <row r="957" spans="4:7" x14ac:dyDescent="0.55000000000000004">
      <c r="D957" s="18"/>
      <c r="E957" s="27"/>
      <c r="F957" s="18"/>
      <c r="G957" s="18"/>
    </row>
    <row r="958" spans="4:7" x14ac:dyDescent="0.55000000000000004">
      <c r="D958" s="18"/>
      <c r="E958" s="27"/>
      <c r="F958" s="18"/>
      <c r="G958" s="18"/>
    </row>
    <row r="959" spans="4:7" x14ac:dyDescent="0.55000000000000004">
      <c r="D959" s="18"/>
      <c r="E959" s="27"/>
      <c r="F959" s="18"/>
      <c r="G959" s="18"/>
    </row>
    <row r="960" spans="4:7" x14ac:dyDescent="0.55000000000000004">
      <c r="D960" s="18"/>
      <c r="E960" s="27"/>
      <c r="F960" s="18"/>
      <c r="G960" s="18"/>
    </row>
    <row r="961" spans="4:7" x14ac:dyDescent="0.55000000000000004">
      <c r="D961" s="18"/>
      <c r="E961" s="27"/>
      <c r="F961" s="18"/>
      <c r="G961" s="18"/>
    </row>
    <row r="962" spans="4:7" x14ac:dyDescent="0.55000000000000004">
      <c r="D962" s="18"/>
      <c r="E962" s="27"/>
      <c r="F962" s="18"/>
      <c r="G962" s="18"/>
    </row>
    <row r="963" spans="4:7" x14ac:dyDescent="0.55000000000000004">
      <c r="D963" s="18"/>
      <c r="E963" s="27"/>
      <c r="F963" s="18"/>
      <c r="G963" s="18"/>
    </row>
    <row r="964" spans="4:7" x14ac:dyDescent="0.55000000000000004">
      <c r="D964" s="18"/>
      <c r="E964" s="27"/>
      <c r="F964" s="18"/>
      <c r="G964" s="18"/>
    </row>
    <row r="965" spans="4:7" x14ac:dyDescent="0.55000000000000004">
      <c r="D965" s="18"/>
      <c r="E965" s="27"/>
      <c r="F965" s="18"/>
      <c r="G965" s="18"/>
    </row>
    <row r="966" spans="4:7" x14ac:dyDescent="0.55000000000000004">
      <c r="D966" s="18"/>
      <c r="E966" s="27"/>
      <c r="F966" s="18"/>
      <c r="G966" s="18"/>
    </row>
    <row r="967" spans="4:7" x14ac:dyDescent="0.55000000000000004">
      <c r="D967" s="18"/>
      <c r="E967" s="27"/>
      <c r="F967" s="18"/>
      <c r="G967" s="18"/>
    </row>
    <row r="968" spans="4:7" x14ac:dyDescent="0.55000000000000004">
      <c r="D968" s="18"/>
      <c r="E968" s="27"/>
      <c r="F968" s="18"/>
      <c r="G968" s="18"/>
    </row>
    <row r="969" spans="4:7" x14ac:dyDescent="0.55000000000000004">
      <c r="D969" s="18"/>
      <c r="E969" s="27"/>
      <c r="F969" s="18"/>
      <c r="G969" s="18"/>
    </row>
    <row r="970" spans="4:7" x14ac:dyDescent="0.55000000000000004">
      <c r="D970" s="18"/>
      <c r="E970" s="27"/>
      <c r="F970" s="18"/>
      <c r="G970" s="18"/>
    </row>
    <row r="971" spans="4:7" x14ac:dyDescent="0.55000000000000004">
      <c r="D971" s="18"/>
      <c r="E971" s="27"/>
      <c r="F971" s="18"/>
      <c r="G971" s="18"/>
    </row>
    <row r="972" spans="4:7" x14ac:dyDescent="0.55000000000000004">
      <c r="D972" s="18"/>
      <c r="E972" s="27"/>
      <c r="F972" s="18"/>
      <c r="G972" s="18"/>
    </row>
    <row r="973" spans="4:7" x14ac:dyDescent="0.55000000000000004">
      <c r="D973" s="18"/>
      <c r="E973" s="27"/>
      <c r="F973" s="18"/>
      <c r="G973" s="18"/>
    </row>
    <row r="974" spans="4:7" x14ac:dyDescent="0.55000000000000004">
      <c r="D974" s="18"/>
      <c r="E974" s="27"/>
      <c r="F974" s="18"/>
      <c r="G974" s="18"/>
    </row>
    <row r="975" spans="4:7" x14ac:dyDescent="0.55000000000000004">
      <c r="D975" s="18"/>
      <c r="E975" s="27"/>
      <c r="F975" s="18"/>
      <c r="G975" s="18"/>
    </row>
    <row r="976" spans="4:7" x14ac:dyDescent="0.55000000000000004">
      <c r="D976" s="18"/>
      <c r="E976" s="27"/>
      <c r="F976" s="18"/>
      <c r="G976" s="18"/>
    </row>
    <row r="977" spans="4:7" x14ac:dyDescent="0.55000000000000004">
      <c r="D977" s="18"/>
      <c r="E977" s="27"/>
      <c r="F977" s="18"/>
      <c r="G977" s="18"/>
    </row>
    <row r="978" spans="4:7" x14ac:dyDescent="0.55000000000000004">
      <c r="D978" s="18"/>
      <c r="E978" s="27"/>
      <c r="F978" s="18"/>
      <c r="G978" s="18"/>
    </row>
    <row r="979" spans="4:7" x14ac:dyDescent="0.55000000000000004">
      <c r="D979" s="18"/>
      <c r="E979" s="27"/>
      <c r="F979" s="18"/>
      <c r="G979" s="18"/>
    </row>
    <row r="980" spans="4:7" x14ac:dyDescent="0.55000000000000004">
      <c r="D980" s="18"/>
      <c r="E980" s="27"/>
      <c r="F980" s="18"/>
      <c r="G980" s="18"/>
    </row>
    <row r="981" spans="4:7" x14ac:dyDescent="0.55000000000000004">
      <c r="D981" s="18"/>
      <c r="E981" s="27"/>
      <c r="F981" s="18"/>
      <c r="G981" s="18"/>
    </row>
    <row r="982" spans="4:7" x14ac:dyDescent="0.55000000000000004">
      <c r="D982" s="18"/>
      <c r="E982" s="27"/>
      <c r="F982" s="18"/>
      <c r="G982" s="18"/>
    </row>
    <row r="983" spans="4:7" x14ac:dyDescent="0.55000000000000004">
      <c r="D983" s="18"/>
      <c r="E983" s="27"/>
      <c r="F983" s="18"/>
      <c r="G983" s="18"/>
    </row>
    <row r="984" spans="4:7" x14ac:dyDescent="0.55000000000000004">
      <c r="D984" s="18"/>
      <c r="E984" s="27"/>
      <c r="F984" s="18"/>
      <c r="G984" s="18"/>
    </row>
    <row r="985" spans="4:7" x14ac:dyDescent="0.55000000000000004">
      <c r="D985" s="18"/>
      <c r="E985" s="27"/>
      <c r="F985" s="18"/>
      <c r="G985" s="18"/>
    </row>
    <row r="986" spans="4:7" x14ac:dyDescent="0.55000000000000004">
      <c r="D986" s="18"/>
      <c r="E986" s="27"/>
      <c r="F986" s="18"/>
      <c r="G986" s="18"/>
    </row>
    <row r="987" spans="4:7" x14ac:dyDescent="0.55000000000000004">
      <c r="D987" s="18"/>
      <c r="E987" s="27"/>
      <c r="F987" s="18"/>
      <c r="G987" s="18"/>
    </row>
    <row r="988" spans="4:7" x14ac:dyDescent="0.55000000000000004">
      <c r="D988" s="18"/>
      <c r="E988" s="27"/>
      <c r="F988" s="18"/>
      <c r="G988" s="18"/>
    </row>
    <row r="989" spans="4:7" x14ac:dyDescent="0.55000000000000004">
      <c r="D989" s="18"/>
      <c r="E989" s="27"/>
      <c r="F989" s="18"/>
      <c r="G989" s="18"/>
    </row>
    <row r="990" spans="4:7" x14ac:dyDescent="0.55000000000000004">
      <c r="D990" s="18"/>
      <c r="E990" s="27"/>
      <c r="F990" s="18"/>
      <c r="G990" s="18"/>
    </row>
    <row r="991" spans="4:7" x14ac:dyDescent="0.55000000000000004">
      <c r="D991" s="18"/>
      <c r="E991" s="27"/>
      <c r="F991" s="18"/>
      <c r="G991" s="18"/>
    </row>
    <row r="992" spans="4:7" x14ac:dyDescent="0.55000000000000004">
      <c r="D992" s="18"/>
      <c r="E992" s="27"/>
      <c r="F992" s="18"/>
      <c r="G992" s="18"/>
    </row>
    <row r="993" spans="4:7" x14ac:dyDescent="0.55000000000000004">
      <c r="D993" s="18"/>
      <c r="E993" s="27"/>
      <c r="F993" s="18"/>
      <c r="G993" s="18"/>
    </row>
    <row r="994" spans="4:7" x14ac:dyDescent="0.55000000000000004">
      <c r="D994" s="18"/>
      <c r="E994" s="27"/>
      <c r="F994" s="18"/>
      <c r="G994" s="18"/>
    </row>
    <row r="995" spans="4:7" x14ac:dyDescent="0.55000000000000004">
      <c r="D995" s="18"/>
      <c r="E995" s="27"/>
      <c r="F995" s="18"/>
      <c r="G995" s="18"/>
    </row>
    <row r="996" spans="4:7" x14ac:dyDescent="0.55000000000000004">
      <c r="D996" s="18"/>
      <c r="E996" s="27"/>
      <c r="F996" s="18"/>
      <c r="G996" s="18"/>
    </row>
    <row r="997" spans="4:7" x14ac:dyDescent="0.55000000000000004">
      <c r="D997" s="18"/>
      <c r="E997" s="27"/>
      <c r="F997" s="18"/>
      <c r="G997" s="18"/>
    </row>
    <row r="998" spans="4:7" x14ac:dyDescent="0.55000000000000004">
      <c r="D998" s="18"/>
      <c r="E998" s="27"/>
      <c r="F998" s="18"/>
      <c r="G998" s="18"/>
    </row>
    <row r="999" spans="4:7" x14ac:dyDescent="0.55000000000000004">
      <c r="D999" s="18"/>
      <c r="E999" s="27"/>
      <c r="F999" s="18"/>
      <c r="G999" s="18"/>
    </row>
    <row r="1000" spans="4:7" x14ac:dyDescent="0.55000000000000004">
      <c r="D1000" s="18"/>
      <c r="E1000" s="27"/>
      <c r="F1000" s="18"/>
      <c r="G1000" s="18"/>
    </row>
    <row r="1001" spans="4:7" x14ac:dyDescent="0.55000000000000004">
      <c r="D1001" s="18"/>
      <c r="E1001" s="27"/>
      <c r="F1001" s="18"/>
      <c r="G1001" s="18"/>
    </row>
    <row r="1002" spans="4:7" x14ac:dyDescent="0.55000000000000004">
      <c r="D1002" s="18"/>
      <c r="E1002" s="27"/>
      <c r="F1002" s="18"/>
      <c r="G1002" s="18"/>
    </row>
    <row r="1003" spans="4:7" x14ac:dyDescent="0.55000000000000004">
      <c r="D1003" s="18"/>
      <c r="E1003" s="27"/>
      <c r="F1003" s="18"/>
      <c r="G1003" s="18"/>
    </row>
    <row r="1004" spans="4:7" x14ac:dyDescent="0.55000000000000004">
      <c r="D1004" s="18"/>
      <c r="E1004" s="27"/>
      <c r="F1004" s="18"/>
      <c r="G1004" s="18"/>
    </row>
    <row r="1005" spans="4:7" x14ac:dyDescent="0.55000000000000004">
      <c r="D1005" s="18"/>
      <c r="E1005" s="27"/>
      <c r="F1005" s="18"/>
      <c r="G1005" s="18"/>
    </row>
    <row r="1006" spans="4:7" x14ac:dyDescent="0.55000000000000004">
      <c r="D1006" s="18"/>
      <c r="E1006" s="27"/>
      <c r="F1006" s="18"/>
      <c r="G1006" s="18"/>
    </row>
    <row r="1007" spans="4:7" x14ac:dyDescent="0.55000000000000004">
      <c r="D1007" s="18"/>
      <c r="E1007" s="27"/>
      <c r="F1007" s="18"/>
      <c r="G1007" s="18"/>
    </row>
    <row r="1008" spans="4:7" x14ac:dyDescent="0.55000000000000004">
      <c r="D1008" s="18"/>
      <c r="E1008" s="27"/>
      <c r="F1008" s="18"/>
      <c r="G1008" s="18"/>
    </row>
    <row r="1009" spans="4:7" x14ac:dyDescent="0.55000000000000004">
      <c r="D1009" s="18"/>
      <c r="E1009" s="27"/>
      <c r="F1009" s="18"/>
      <c r="G1009" s="18"/>
    </row>
    <row r="1010" spans="4:7" x14ac:dyDescent="0.55000000000000004">
      <c r="D1010" s="18"/>
      <c r="E1010" s="27"/>
      <c r="F1010" s="18"/>
      <c r="G1010" s="18"/>
    </row>
    <row r="1011" spans="4:7" x14ac:dyDescent="0.55000000000000004">
      <c r="D1011" s="18"/>
      <c r="E1011" s="27"/>
      <c r="F1011" s="18"/>
      <c r="G1011" s="18"/>
    </row>
    <row r="1012" spans="4:7" x14ac:dyDescent="0.55000000000000004">
      <c r="D1012" s="18"/>
      <c r="E1012" s="27"/>
      <c r="F1012" s="18"/>
      <c r="G1012" s="18"/>
    </row>
    <row r="1013" spans="4:7" x14ac:dyDescent="0.55000000000000004">
      <c r="D1013" s="18"/>
      <c r="E1013" s="27"/>
      <c r="F1013" s="18"/>
      <c r="G1013" s="18"/>
    </row>
    <row r="1014" spans="4:7" x14ac:dyDescent="0.55000000000000004">
      <c r="D1014" s="18"/>
      <c r="E1014" s="27"/>
      <c r="F1014" s="18"/>
      <c r="G1014" s="18"/>
    </row>
    <row r="1015" spans="4:7" x14ac:dyDescent="0.55000000000000004">
      <c r="D1015" s="18"/>
      <c r="E1015" s="27"/>
      <c r="F1015" s="18"/>
      <c r="G1015" s="18"/>
    </row>
    <row r="1016" spans="4:7" x14ac:dyDescent="0.55000000000000004">
      <c r="D1016" s="18"/>
      <c r="E1016" s="27"/>
      <c r="F1016" s="18"/>
      <c r="G1016" s="18"/>
    </row>
    <row r="1017" spans="4:7" x14ac:dyDescent="0.55000000000000004">
      <c r="D1017" s="18"/>
      <c r="E1017" s="27"/>
      <c r="F1017" s="18"/>
      <c r="G1017" s="18"/>
    </row>
    <row r="1018" spans="4:7" x14ac:dyDescent="0.55000000000000004">
      <c r="D1018" s="18"/>
      <c r="E1018" s="27"/>
      <c r="F1018" s="18"/>
      <c r="G1018" s="18"/>
    </row>
    <row r="1019" spans="4:7" x14ac:dyDescent="0.55000000000000004">
      <c r="D1019" s="18"/>
      <c r="E1019" s="27"/>
      <c r="F1019" s="18"/>
      <c r="G1019" s="18"/>
    </row>
    <row r="1020" spans="4:7" x14ac:dyDescent="0.55000000000000004">
      <c r="D1020" s="18"/>
      <c r="E1020" s="27"/>
      <c r="F1020" s="18"/>
      <c r="G1020" s="18"/>
    </row>
    <row r="1021" spans="4:7" x14ac:dyDescent="0.55000000000000004">
      <c r="D1021" s="18"/>
      <c r="E1021" s="27"/>
      <c r="F1021" s="18"/>
      <c r="G1021" s="18"/>
    </row>
    <row r="1022" spans="4:7" x14ac:dyDescent="0.55000000000000004">
      <c r="D1022" s="18"/>
      <c r="E1022" s="27"/>
      <c r="F1022" s="18"/>
      <c r="G1022" s="18"/>
    </row>
    <row r="1023" spans="4:7" x14ac:dyDescent="0.55000000000000004">
      <c r="D1023" s="18"/>
      <c r="E1023" s="27"/>
      <c r="F1023" s="18"/>
      <c r="G1023" s="18"/>
    </row>
    <row r="1024" spans="4:7" x14ac:dyDescent="0.55000000000000004">
      <c r="D1024" s="18"/>
      <c r="E1024" s="27"/>
      <c r="F1024" s="18"/>
      <c r="G1024" s="18"/>
    </row>
    <row r="1025" spans="4:7" x14ac:dyDescent="0.55000000000000004">
      <c r="D1025" s="18"/>
      <c r="E1025" s="27"/>
      <c r="F1025" s="18"/>
      <c r="G1025" s="18"/>
    </row>
    <row r="1026" spans="4:7" x14ac:dyDescent="0.55000000000000004">
      <c r="D1026" s="18"/>
      <c r="E1026" s="27"/>
      <c r="F1026" s="18"/>
      <c r="G1026" s="18"/>
    </row>
    <row r="1027" spans="4:7" x14ac:dyDescent="0.55000000000000004">
      <c r="D1027" s="18"/>
      <c r="E1027" s="27"/>
      <c r="F1027" s="18"/>
      <c r="G1027" s="18"/>
    </row>
    <row r="1028" spans="4:7" x14ac:dyDescent="0.55000000000000004">
      <c r="D1028" s="18"/>
      <c r="E1028" s="27"/>
      <c r="F1028" s="18"/>
      <c r="G1028" s="18"/>
    </row>
    <row r="1029" spans="4:7" x14ac:dyDescent="0.55000000000000004">
      <c r="D1029" s="18"/>
      <c r="E1029" s="27"/>
      <c r="F1029" s="18"/>
      <c r="G1029" s="18"/>
    </row>
    <row r="1030" spans="4:7" x14ac:dyDescent="0.55000000000000004">
      <c r="D1030" s="18"/>
      <c r="E1030" s="27"/>
      <c r="F1030" s="18"/>
      <c r="G1030" s="18"/>
    </row>
    <row r="1031" spans="4:7" x14ac:dyDescent="0.55000000000000004">
      <c r="D1031" s="18"/>
      <c r="E1031" s="27"/>
      <c r="F1031" s="18"/>
      <c r="G1031" s="18"/>
    </row>
    <row r="1032" spans="4:7" x14ac:dyDescent="0.55000000000000004">
      <c r="D1032" s="18"/>
      <c r="E1032" s="27"/>
      <c r="F1032" s="18"/>
      <c r="G1032" s="18"/>
    </row>
    <row r="1033" spans="4:7" x14ac:dyDescent="0.55000000000000004">
      <c r="D1033" s="18"/>
      <c r="E1033" s="27"/>
      <c r="F1033" s="18"/>
      <c r="G1033" s="18"/>
    </row>
    <row r="1034" spans="4:7" x14ac:dyDescent="0.55000000000000004">
      <c r="D1034" s="18"/>
      <c r="E1034" s="27"/>
      <c r="F1034" s="18"/>
      <c r="G1034" s="18"/>
    </row>
    <row r="1035" spans="4:7" x14ac:dyDescent="0.55000000000000004">
      <c r="D1035" s="18"/>
      <c r="E1035" s="27"/>
      <c r="F1035" s="18"/>
      <c r="G1035" s="18"/>
    </row>
    <row r="1036" spans="4:7" x14ac:dyDescent="0.55000000000000004">
      <c r="D1036" s="18"/>
      <c r="E1036" s="27"/>
      <c r="F1036" s="18"/>
      <c r="G1036" s="18"/>
    </row>
    <row r="1037" spans="4:7" x14ac:dyDescent="0.55000000000000004">
      <c r="D1037" s="18"/>
      <c r="E1037" s="27"/>
      <c r="F1037" s="18"/>
      <c r="G1037" s="18"/>
    </row>
    <row r="1038" spans="4:7" x14ac:dyDescent="0.55000000000000004">
      <c r="D1038" s="18"/>
      <c r="E1038" s="27"/>
      <c r="F1038" s="18"/>
      <c r="G1038" s="18"/>
    </row>
    <row r="1039" spans="4:7" x14ac:dyDescent="0.55000000000000004">
      <c r="D1039" s="18"/>
      <c r="E1039" s="27"/>
      <c r="F1039" s="18"/>
      <c r="G1039" s="18"/>
    </row>
    <row r="1040" spans="4:7" x14ac:dyDescent="0.55000000000000004">
      <c r="D1040" s="18"/>
      <c r="E1040" s="27"/>
      <c r="F1040" s="18"/>
      <c r="G1040" s="18"/>
    </row>
    <row r="1041" spans="4:7" x14ac:dyDescent="0.55000000000000004">
      <c r="D1041" s="18"/>
      <c r="E1041" s="27"/>
      <c r="F1041" s="18"/>
      <c r="G1041" s="18"/>
    </row>
    <row r="1042" spans="4:7" x14ac:dyDescent="0.55000000000000004">
      <c r="D1042" s="18"/>
      <c r="E1042" s="27"/>
      <c r="F1042" s="18"/>
      <c r="G1042" s="18"/>
    </row>
    <row r="1043" spans="4:7" x14ac:dyDescent="0.55000000000000004">
      <c r="D1043" s="18"/>
      <c r="E1043" s="27"/>
      <c r="F1043" s="18"/>
      <c r="G1043" s="18"/>
    </row>
    <row r="1044" spans="4:7" x14ac:dyDescent="0.55000000000000004">
      <c r="D1044" s="18"/>
      <c r="E1044" s="27"/>
      <c r="F1044" s="18"/>
      <c r="G1044" s="18"/>
    </row>
    <row r="1045" spans="4:7" x14ac:dyDescent="0.55000000000000004">
      <c r="D1045" s="18"/>
      <c r="E1045" s="27"/>
      <c r="F1045" s="18"/>
      <c r="G1045" s="18"/>
    </row>
    <row r="1046" spans="4:7" x14ac:dyDescent="0.55000000000000004">
      <c r="D1046" s="18"/>
      <c r="E1046" s="27"/>
      <c r="F1046" s="18"/>
      <c r="G1046" s="18"/>
    </row>
    <row r="1047" spans="4:7" x14ac:dyDescent="0.55000000000000004">
      <c r="D1047" s="18"/>
      <c r="E1047" s="27"/>
      <c r="F1047" s="18"/>
      <c r="G1047" s="18"/>
    </row>
    <row r="1048" spans="4:7" x14ac:dyDescent="0.55000000000000004">
      <c r="D1048" s="18"/>
      <c r="E1048" s="27"/>
      <c r="F1048" s="18"/>
      <c r="G1048" s="18"/>
    </row>
    <row r="1049" spans="4:7" x14ac:dyDescent="0.55000000000000004">
      <c r="D1049" s="18"/>
      <c r="E1049" s="27"/>
      <c r="F1049" s="18"/>
      <c r="G1049" s="18"/>
    </row>
    <row r="1050" spans="4:7" x14ac:dyDescent="0.55000000000000004">
      <c r="D1050" s="18"/>
      <c r="E1050" s="27"/>
      <c r="F1050" s="18"/>
      <c r="G1050" s="18"/>
    </row>
    <row r="1051" spans="4:7" x14ac:dyDescent="0.55000000000000004">
      <c r="D1051" s="18"/>
      <c r="E1051" s="27"/>
      <c r="F1051" s="18"/>
      <c r="G1051" s="18"/>
    </row>
    <row r="1052" spans="4:7" x14ac:dyDescent="0.55000000000000004">
      <c r="D1052" s="18"/>
      <c r="E1052" s="27"/>
      <c r="F1052" s="18"/>
      <c r="G1052" s="18"/>
    </row>
    <row r="1053" spans="4:7" x14ac:dyDescent="0.55000000000000004">
      <c r="D1053" s="18"/>
      <c r="E1053" s="27"/>
      <c r="F1053" s="18"/>
      <c r="G1053" s="18"/>
    </row>
    <row r="1054" spans="4:7" x14ac:dyDescent="0.55000000000000004">
      <c r="D1054" s="18"/>
      <c r="E1054" s="27"/>
      <c r="F1054" s="18"/>
      <c r="G1054" s="18"/>
    </row>
    <row r="1055" spans="4:7" x14ac:dyDescent="0.55000000000000004">
      <c r="D1055" s="18"/>
      <c r="E1055" s="27"/>
      <c r="F1055" s="18"/>
      <c r="G1055" s="18"/>
    </row>
    <row r="1056" spans="4:7" x14ac:dyDescent="0.55000000000000004">
      <c r="D1056" s="18"/>
      <c r="E1056" s="27"/>
      <c r="F1056" s="18"/>
      <c r="G1056" s="18"/>
    </row>
    <row r="1057" spans="4:7" x14ac:dyDescent="0.55000000000000004">
      <c r="D1057" s="18"/>
      <c r="E1057" s="27"/>
      <c r="F1057" s="18"/>
      <c r="G1057" s="18"/>
    </row>
    <row r="1058" spans="4:7" x14ac:dyDescent="0.55000000000000004">
      <c r="D1058" s="18"/>
      <c r="E1058" s="27"/>
      <c r="F1058" s="18"/>
      <c r="G1058" s="18"/>
    </row>
    <row r="1059" spans="4:7" x14ac:dyDescent="0.55000000000000004">
      <c r="D1059" s="18"/>
      <c r="E1059" s="27"/>
      <c r="F1059" s="18"/>
      <c r="G1059" s="18"/>
    </row>
    <row r="1060" spans="4:7" x14ac:dyDescent="0.55000000000000004">
      <c r="D1060" s="18"/>
      <c r="E1060" s="27"/>
      <c r="F1060" s="18"/>
      <c r="G1060" s="18"/>
    </row>
    <row r="1061" spans="4:7" x14ac:dyDescent="0.55000000000000004">
      <c r="D1061" s="18"/>
      <c r="E1061" s="27"/>
      <c r="F1061" s="18"/>
      <c r="G1061" s="18"/>
    </row>
    <row r="1062" spans="4:7" x14ac:dyDescent="0.55000000000000004">
      <c r="D1062" s="18"/>
      <c r="E1062" s="27"/>
      <c r="F1062" s="18"/>
      <c r="G1062" s="18"/>
    </row>
    <row r="1063" spans="4:7" x14ac:dyDescent="0.55000000000000004">
      <c r="D1063" s="18"/>
      <c r="E1063" s="27"/>
      <c r="F1063" s="18"/>
      <c r="G1063" s="18"/>
    </row>
    <row r="1064" spans="4:7" x14ac:dyDescent="0.55000000000000004">
      <c r="D1064" s="18"/>
      <c r="E1064" s="27"/>
      <c r="F1064" s="18"/>
      <c r="G1064" s="18"/>
    </row>
    <row r="1065" spans="4:7" x14ac:dyDescent="0.55000000000000004">
      <c r="D1065" s="18"/>
      <c r="E1065" s="27"/>
      <c r="F1065" s="18"/>
      <c r="G1065" s="18"/>
    </row>
    <row r="1066" spans="4:7" x14ac:dyDescent="0.55000000000000004">
      <c r="D1066" s="18"/>
      <c r="E1066" s="27"/>
      <c r="F1066" s="18"/>
      <c r="G1066" s="18"/>
    </row>
    <row r="1067" spans="4:7" x14ac:dyDescent="0.55000000000000004">
      <c r="D1067" s="18"/>
      <c r="E1067" s="27"/>
      <c r="F1067" s="18"/>
      <c r="G1067" s="18"/>
    </row>
    <row r="1068" spans="4:7" x14ac:dyDescent="0.55000000000000004">
      <c r="D1068" s="18"/>
      <c r="E1068" s="27"/>
      <c r="F1068" s="18"/>
      <c r="G1068" s="18"/>
    </row>
    <row r="1069" spans="4:7" x14ac:dyDescent="0.55000000000000004">
      <c r="D1069" s="18"/>
      <c r="E1069" s="27"/>
      <c r="F1069" s="18"/>
      <c r="G1069" s="18"/>
    </row>
    <row r="1070" spans="4:7" x14ac:dyDescent="0.55000000000000004">
      <c r="D1070" s="18"/>
      <c r="E1070" s="27"/>
      <c r="F1070" s="18"/>
      <c r="G1070" s="18"/>
    </row>
    <row r="1071" spans="4:7" x14ac:dyDescent="0.55000000000000004">
      <c r="D1071" s="18"/>
      <c r="E1071" s="27"/>
      <c r="F1071" s="18"/>
      <c r="G1071" s="18"/>
    </row>
    <row r="1072" spans="4:7" x14ac:dyDescent="0.55000000000000004">
      <c r="D1072" s="18"/>
      <c r="E1072" s="27"/>
      <c r="F1072" s="18"/>
      <c r="G1072" s="18"/>
    </row>
    <row r="1073" spans="4:7" x14ac:dyDescent="0.55000000000000004">
      <c r="D1073" s="18"/>
      <c r="E1073" s="27"/>
      <c r="F1073" s="18"/>
      <c r="G1073" s="18"/>
    </row>
    <row r="1074" spans="4:7" x14ac:dyDescent="0.55000000000000004">
      <c r="D1074" s="18"/>
      <c r="E1074" s="27"/>
      <c r="F1074" s="18"/>
      <c r="G1074" s="18"/>
    </row>
    <row r="1075" spans="4:7" x14ac:dyDescent="0.55000000000000004">
      <c r="D1075" s="18"/>
      <c r="E1075" s="27"/>
      <c r="F1075" s="18"/>
      <c r="G1075" s="18"/>
    </row>
    <row r="1076" spans="4:7" x14ac:dyDescent="0.55000000000000004">
      <c r="D1076" s="18"/>
      <c r="E1076" s="27"/>
      <c r="F1076" s="18"/>
      <c r="G1076" s="18"/>
    </row>
    <row r="1077" spans="4:7" x14ac:dyDescent="0.55000000000000004">
      <c r="D1077" s="18"/>
      <c r="E1077" s="27"/>
      <c r="F1077" s="18"/>
      <c r="G1077" s="18"/>
    </row>
    <row r="1078" spans="4:7" x14ac:dyDescent="0.55000000000000004">
      <c r="D1078" s="18"/>
      <c r="E1078" s="27"/>
      <c r="F1078" s="18"/>
      <c r="G1078" s="18"/>
    </row>
    <row r="1079" spans="4:7" x14ac:dyDescent="0.55000000000000004">
      <c r="D1079" s="18"/>
      <c r="E1079" s="27"/>
      <c r="F1079" s="18"/>
      <c r="G1079" s="18"/>
    </row>
    <row r="1080" spans="4:7" x14ac:dyDescent="0.55000000000000004">
      <c r="D1080" s="18"/>
      <c r="E1080" s="27"/>
      <c r="F1080" s="18"/>
      <c r="G1080" s="18"/>
    </row>
    <row r="1081" spans="4:7" x14ac:dyDescent="0.55000000000000004">
      <c r="D1081" s="18"/>
      <c r="E1081" s="27"/>
      <c r="F1081" s="18"/>
      <c r="G1081" s="18"/>
    </row>
    <row r="1082" spans="4:7" x14ac:dyDescent="0.55000000000000004">
      <c r="D1082" s="18"/>
      <c r="E1082" s="27"/>
      <c r="F1082" s="18"/>
      <c r="G1082" s="18"/>
    </row>
    <row r="1083" spans="4:7" x14ac:dyDescent="0.55000000000000004">
      <c r="D1083" s="18"/>
      <c r="E1083" s="27"/>
      <c r="F1083" s="18"/>
      <c r="G1083" s="18"/>
    </row>
    <row r="1084" spans="4:7" x14ac:dyDescent="0.55000000000000004">
      <c r="D1084" s="18"/>
      <c r="E1084" s="27"/>
      <c r="F1084" s="18"/>
      <c r="G1084" s="18"/>
    </row>
    <row r="1085" spans="4:7" x14ac:dyDescent="0.55000000000000004">
      <c r="D1085" s="18"/>
      <c r="E1085" s="27"/>
      <c r="F1085" s="18"/>
      <c r="G1085" s="18"/>
    </row>
    <row r="1086" spans="4:7" x14ac:dyDescent="0.55000000000000004">
      <c r="D1086" s="18"/>
      <c r="E1086" s="27"/>
      <c r="F1086" s="18"/>
      <c r="G1086" s="18"/>
    </row>
    <row r="1087" spans="4:7" x14ac:dyDescent="0.55000000000000004">
      <c r="D1087" s="18"/>
      <c r="E1087" s="27"/>
      <c r="F1087" s="18"/>
      <c r="G1087" s="18"/>
    </row>
    <row r="1088" spans="4:7" x14ac:dyDescent="0.55000000000000004">
      <c r="D1088" s="18"/>
      <c r="E1088" s="27"/>
      <c r="F1088" s="18"/>
      <c r="G1088" s="18"/>
    </row>
    <row r="1089" spans="4:7" x14ac:dyDescent="0.55000000000000004">
      <c r="D1089" s="18"/>
      <c r="E1089" s="27"/>
      <c r="F1089" s="18"/>
      <c r="G1089" s="18"/>
    </row>
    <row r="1090" spans="4:7" x14ac:dyDescent="0.55000000000000004">
      <c r="D1090" s="18"/>
      <c r="E1090" s="27"/>
      <c r="F1090" s="18"/>
      <c r="G1090" s="18"/>
    </row>
    <row r="1091" spans="4:7" x14ac:dyDescent="0.55000000000000004">
      <c r="D1091" s="18"/>
      <c r="E1091" s="27"/>
      <c r="F1091" s="18"/>
      <c r="G1091" s="18"/>
    </row>
    <row r="1092" spans="4:7" x14ac:dyDescent="0.55000000000000004">
      <c r="D1092" s="18"/>
      <c r="E1092" s="27"/>
      <c r="F1092" s="18"/>
      <c r="G1092" s="18"/>
    </row>
    <row r="1093" spans="4:7" x14ac:dyDescent="0.55000000000000004">
      <c r="D1093" s="18"/>
      <c r="E1093" s="27"/>
      <c r="F1093" s="18"/>
      <c r="G1093" s="18"/>
    </row>
    <row r="1094" spans="4:7" x14ac:dyDescent="0.55000000000000004">
      <c r="D1094" s="18"/>
      <c r="E1094" s="27"/>
      <c r="F1094" s="18"/>
      <c r="G1094" s="18"/>
    </row>
    <row r="1095" spans="4:7" x14ac:dyDescent="0.55000000000000004">
      <c r="D1095" s="18"/>
      <c r="E1095" s="27"/>
      <c r="F1095" s="18"/>
      <c r="G1095" s="18"/>
    </row>
    <row r="1096" spans="4:7" x14ac:dyDescent="0.55000000000000004">
      <c r="D1096" s="18"/>
      <c r="E1096" s="27"/>
      <c r="F1096" s="18"/>
      <c r="G1096" s="18"/>
    </row>
    <row r="1097" spans="4:7" x14ac:dyDescent="0.55000000000000004">
      <c r="D1097" s="18"/>
      <c r="E1097" s="27"/>
      <c r="F1097" s="18"/>
      <c r="G1097" s="18"/>
    </row>
    <row r="1098" spans="4:7" x14ac:dyDescent="0.55000000000000004">
      <c r="D1098" s="18"/>
      <c r="E1098" s="27"/>
      <c r="F1098" s="18"/>
      <c r="G1098" s="18"/>
    </row>
    <row r="1099" spans="4:7" x14ac:dyDescent="0.55000000000000004">
      <c r="D1099" s="18"/>
      <c r="E1099" s="27"/>
      <c r="F1099" s="18"/>
      <c r="G1099" s="18"/>
    </row>
    <row r="1100" spans="4:7" x14ac:dyDescent="0.55000000000000004">
      <c r="D1100" s="18"/>
      <c r="E1100" s="27"/>
      <c r="F1100" s="18"/>
      <c r="G1100" s="18"/>
    </row>
    <row r="1101" spans="4:7" x14ac:dyDescent="0.55000000000000004">
      <c r="D1101" s="18"/>
      <c r="E1101" s="27"/>
      <c r="F1101" s="18"/>
      <c r="G1101" s="18"/>
    </row>
    <row r="1102" spans="4:7" x14ac:dyDescent="0.55000000000000004">
      <c r="D1102" s="18"/>
      <c r="E1102" s="27"/>
      <c r="F1102" s="18"/>
      <c r="G1102" s="18"/>
    </row>
    <row r="1103" spans="4:7" x14ac:dyDescent="0.55000000000000004">
      <c r="D1103" s="18"/>
      <c r="E1103" s="27"/>
      <c r="F1103" s="18"/>
      <c r="G1103" s="18"/>
    </row>
    <row r="1104" spans="4:7" x14ac:dyDescent="0.55000000000000004">
      <c r="D1104" s="18"/>
      <c r="E1104" s="27"/>
      <c r="F1104" s="18"/>
      <c r="G1104" s="18"/>
    </row>
    <row r="1105" spans="4:7" x14ac:dyDescent="0.55000000000000004">
      <c r="D1105" s="18"/>
      <c r="E1105" s="27"/>
      <c r="F1105" s="18"/>
      <c r="G1105" s="18"/>
    </row>
    <row r="1106" spans="4:7" x14ac:dyDescent="0.55000000000000004">
      <c r="D1106" s="18"/>
      <c r="E1106" s="27"/>
      <c r="F1106" s="18"/>
      <c r="G1106" s="18"/>
    </row>
    <row r="1107" spans="4:7" x14ac:dyDescent="0.55000000000000004">
      <c r="D1107" s="18"/>
      <c r="E1107" s="27"/>
      <c r="F1107" s="18"/>
      <c r="G1107" s="18"/>
    </row>
    <row r="1108" spans="4:7" x14ac:dyDescent="0.55000000000000004">
      <c r="D1108" s="18"/>
      <c r="E1108" s="27"/>
      <c r="F1108" s="18"/>
      <c r="G1108" s="18"/>
    </row>
    <row r="1109" spans="4:7" x14ac:dyDescent="0.55000000000000004">
      <c r="D1109" s="18"/>
      <c r="E1109" s="27"/>
      <c r="F1109" s="18"/>
      <c r="G1109" s="18"/>
    </row>
    <row r="1110" spans="4:7" x14ac:dyDescent="0.55000000000000004">
      <c r="D1110" s="18"/>
      <c r="E1110" s="27"/>
      <c r="F1110" s="18"/>
      <c r="G1110" s="18"/>
    </row>
    <row r="1111" spans="4:7" x14ac:dyDescent="0.55000000000000004">
      <c r="D1111" s="18"/>
      <c r="E1111" s="27"/>
      <c r="F1111" s="18"/>
      <c r="G1111" s="18"/>
    </row>
    <row r="1112" spans="4:7" x14ac:dyDescent="0.55000000000000004">
      <c r="D1112" s="18"/>
      <c r="E1112" s="27"/>
      <c r="F1112" s="18"/>
      <c r="G1112" s="18"/>
    </row>
    <row r="1113" spans="4:7" x14ac:dyDescent="0.55000000000000004">
      <c r="D1113" s="18"/>
      <c r="E1113" s="27"/>
      <c r="F1113" s="18"/>
      <c r="G1113" s="18"/>
    </row>
    <row r="1114" spans="4:7" x14ac:dyDescent="0.55000000000000004">
      <c r="D1114" s="18"/>
      <c r="E1114" s="27"/>
      <c r="F1114" s="18"/>
      <c r="G1114" s="18"/>
    </row>
    <row r="1115" spans="4:7" x14ac:dyDescent="0.55000000000000004">
      <c r="D1115" s="18"/>
      <c r="E1115" s="27"/>
      <c r="F1115" s="18"/>
      <c r="G1115" s="18"/>
    </row>
    <row r="1116" spans="4:7" x14ac:dyDescent="0.55000000000000004">
      <c r="D1116" s="18"/>
      <c r="E1116" s="27"/>
      <c r="F1116" s="18"/>
      <c r="G1116" s="18"/>
    </row>
    <row r="1117" spans="4:7" x14ac:dyDescent="0.55000000000000004">
      <c r="D1117" s="18"/>
      <c r="E1117" s="27"/>
      <c r="F1117" s="18"/>
      <c r="G1117" s="18"/>
    </row>
    <row r="1118" spans="4:7" x14ac:dyDescent="0.55000000000000004">
      <c r="D1118" s="18"/>
      <c r="E1118" s="27"/>
      <c r="F1118" s="18"/>
      <c r="G1118" s="18"/>
    </row>
    <row r="1119" spans="4:7" x14ac:dyDescent="0.55000000000000004">
      <c r="D1119" s="18"/>
      <c r="E1119" s="27"/>
      <c r="F1119" s="18"/>
      <c r="G1119" s="18"/>
    </row>
    <row r="1120" spans="4:7" x14ac:dyDescent="0.55000000000000004">
      <c r="D1120" s="18"/>
      <c r="E1120" s="27"/>
      <c r="F1120" s="18"/>
      <c r="G1120" s="18"/>
    </row>
    <row r="1121" spans="4:7" x14ac:dyDescent="0.55000000000000004">
      <c r="D1121" s="18"/>
      <c r="E1121" s="27"/>
      <c r="F1121" s="18"/>
      <c r="G1121" s="18"/>
    </row>
    <row r="1122" spans="4:7" x14ac:dyDescent="0.55000000000000004">
      <c r="D1122" s="18"/>
      <c r="E1122" s="27"/>
      <c r="F1122" s="18"/>
      <c r="G1122" s="18"/>
    </row>
    <row r="1123" spans="4:7" x14ac:dyDescent="0.55000000000000004">
      <c r="D1123" s="18"/>
      <c r="E1123" s="27"/>
      <c r="F1123" s="18"/>
      <c r="G1123" s="18"/>
    </row>
    <row r="1124" spans="4:7" x14ac:dyDescent="0.55000000000000004">
      <c r="D1124" s="18"/>
      <c r="E1124" s="27"/>
      <c r="F1124" s="18"/>
      <c r="G1124" s="18"/>
    </row>
    <row r="1125" spans="4:7" x14ac:dyDescent="0.55000000000000004">
      <c r="D1125" s="18"/>
      <c r="E1125" s="27"/>
      <c r="F1125" s="18"/>
      <c r="G1125" s="18"/>
    </row>
    <row r="1126" spans="4:7" x14ac:dyDescent="0.55000000000000004">
      <c r="D1126" s="18"/>
      <c r="E1126" s="27"/>
      <c r="F1126" s="18"/>
      <c r="G1126" s="18"/>
    </row>
    <row r="1127" spans="4:7" x14ac:dyDescent="0.55000000000000004">
      <c r="D1127" s="18"/>
      <c r="E1127" s="27"/>
      <c r="F1127" s="18"/>
      <c r="G1127" s="18"/>
    </row>
    <row r="1128" spans="4:7" x14ac:dyDescent="0.55000000000000004">
      <c r="D1128" s="18"/>
      <c r="E1128" s="27"/>
      <c r="F1128" s="18"/>
      <c r="G1128" s="18"/>
    </row>
    <row r="1129" spans="4:7" x14ac:dyDescent="0.55000000000000004">
      <c r="D1129" s="18"/>
      <c r="E1129" s="27"/>
      <c r="F1129" s="18"/>
      <c r="G1129" s="18"/>
    </row>
    <row r="1130" spans="4:7" x14ac:dyDescent="0.55000000000000004">
      <c r="D1130" s="18"/>
      <c r="E1130" s="27"/>
      <c r="F1130" s="18"/>
      <c r="G1130" s="18"/>
    </row>
    <row r="1131" spans="4:7" x14ac:dyDescent="0.55000000000000004">
      <c r="D1131" s="18"/>
      <c r="E1131" s="27"/>
      <c r="F1131" s="18"/>
      <c r="G1131" s="18"/>
    </row>
    <row r="1132" spans="4:7" x14ac:dyDescent="0.55000000000000004">
      <c r="D1132" s="18"/>
      <c r="E1132" s="27"/>
      <c r="F1132" s="18"/>
      <c r="G1132" s="18"/>
    </row>
    <row r="1133" spans="4:7" x14ac:dyDescent="0.55000000000000004">
      <c r="D1133" s="18"/>
      <c r="E1133" s="27"/>
      <c r="F1133" s="18"/>
      <c r="G1133" s="18"/>
    </row>
    <row r="1134" spans="4:7" x14ac:dyDescent="0.55000000000000004">
      <c r="D1134" s="18"/>
      <c r="E1134" s="27"/>
      <c r="F1134" s="18"/>
      <c r="G1134" s="18"/>
    </row>
    <row r="1135" spans="4:7" x14ac:dyDescent="0.55000000000000004">
      <c r="D1135" s="18"/>
      <c r="E1135" s="27"/>
      <c r="F1135" s="18"/>
      <c r="G1135" s="18"/>
    </row>
    <row r="1136" spans="4:7" x14ac:dyDescent="0.55000000000000004">
      <c r="D1136" s="18"/>
      <c r="E1136" s="27"/>
      <c r="F1136" s="18"/>
      <c r="G1136" s="18"/>
    </row>
    <row r="1137" spans="4:7" x14ac:dyDescent="0.55000000000000004">
      <c r="D1137" s="18"/>
      <c r="E1137" s="27"/>
      <c r="F1137" s="18"/>
      <c r="G1137" s="18"/>
    </row>
    <row r="1138" spans="4:7" x14ac:dyDescent="0.55000000000000004">
      <c r="D1138" s="18"/>
      <c r="E1138" s="27"/>
      <c r="F1138" s="18"/>
      <c r="G1138" s="18"/>
    </row>
    <row r="1139" spans="4:7" x14ac:dyDescent="0.55000000000000004">
      <c r="D1139" s="18"/>
      <c r="E1139" s="27"/>
      <c r="F1139" s="18"/>
      <c r="G1139" s="18"/>
    </row>
    <row r="1140" spans="4:7" x14ac:dyDescent="0.55000000000000004">
      <c r="D1140" s="18"/>
      <c r="E1140" s="27"/>
      <c r="F1140" s="18"/>
      <c r="G1140" s="18"/>
    </row>
    <row r="1141" spans="4:7" x14ac:dyDescent="0.55000000000000004">
      <c r="D1141" s="18"/>
      <c r="E1141" s="27"/>
      <c r="F1141" s="18"/>
      <c r="G1141" s="18"/>
    </row>
    <row r="1142" spans="4:7" x14ac:dyDescent="0.55000000000000004">
      <c r="D1142" s="18"/>
      <c r="E1142" s="27"/>
      <c r="F1142" s="18"/>
      <c r="G1142" s="18"/>
    </row>
    <row r="1143" spans="4:7" x14ac:dyDescent="0.55000000000000004">
      <c r="D1143" s="18"/>
      <c r="E1143" s="27"/>
      <c r="F1143" s="18"/>
      <c r="G1143" s="18"/>
    </row>
    <row r="1144" spans="4:7" x14ac:dyDescent="0.55000000000000004">
      <c r="D1144" s="18"/>
      <c r="E1144" s="27"/>
      <c r="F1144" s="18"/>
      <c r="G1144" s="18"/>
    </row>
    <row r="1145" spans="4:7" x14ac:dyDescent="0.55000000000000004">
      <c r="D1145" s="18"/>
      <c r="E1145" s="27"/>
      <c r="F1145" s="18"/>
      <c r="G1145" s="18"/>
    </row>
    <row r="1146" spans="4:7" x14ac:dyDescent="0.55000000000000004">
      <c r="D1146" s="18"/>
      <c r="E1146" s="27"/>
      <c r="F1146" s="18"/>
      <c r="G1146" s="18"/>
    </row>
    <row r="1147" spans="4:7" x14ac:dyDescent="0.55000000000000004">
      <c r="D1147" s="18"/>
      <c r="E1147" s="27"/>
      <c r="F1147" s="18"/>
      <c r="G1147" s="18"/>
    </row>
    <row r="1148" spans="4:7" x14ac:dyDescent="0.55000000000000004">
      <c r="D1148" s="18"/>
      <c r="E1148" s="27"/>
      <c r="F1148" s="18"/>
      <c r="G1148" s="18"/>
    </row>
    <row r="1149" spans="4:7" x14ac:dyDescent="0.55000000000000004">
      <c r="D1149" s="18"/>
      <c r="E1149" s="27"/>
      <c r="F1149" s="18"/>
      <c r="G1149" s="18"/>
    </row>
    <row r="1150" spans="4:7" x14ac:dyDescent="0.55000000000000004">
      <c r="D1150" s="18"/>
      <c r="E1150" s="27"/>
      <c r="F1150" s="18"/>
      <c r="G1150" s="18"/>
    </row>
    <row r="1151" spans="4:7" x14ac:dyDescent="0.55000000000000004">
      <c r="D1151" s="18"/>
      <c r="E1151" s="27"/>
      <c r="F1151" s="18"/>
      <c r="G1151" s="18"/>
    </row>
    <row r="1152" spans="4:7" x14ac:dyDescent="0.55000000000000004">
      <c r="D1152" s="18"/>
      <c r="E1152" s="27"/>
      <c r="F1152" s="18"/>
      <c r="G1152" s="18"/>
    </row>
    <row r="1153" spans="4:7" x14ac:dyDescent="0.55000000000000004">
      <c r="D1153" s="18"/>
      <c r="E1153" s="27"/>
      <c r="F1153" s="18"/>
      <c r="G1153" s="18"/>
    </row>
    <row r="1154" spans="4:7" x14ac:dyDescent="0.55000000000000004">
      <c r="D1154" s="18"/>
      <c r="E1154" s="27"/>
      <c r="F1154" s="18"/>
      <c r="G1154" s="18"/>
    </row>
    <row r="1155" spans="4:7" x14ac:dyDescent="0.55000000000000004">
      <c r="D1155" s="18"/>
      <c r="E1155" s="27"/>
      <c r="F1155" s="18"/>
      <c r="G1155" s="18"/>
    </row>
    <row r="1156" spans="4:7" x14ac:dyDescent="0.55000000000000004">
      <c r="D1156" s="18"/>
      <c r="E1156" s="27"/>
      <c r="F1156" s="18"/>
      <c r="G1156" s="18"/>
    </row>
    <row r="1157" spans="4:7" x14ac:dyDescent="0.55000000000000004">
      <c r="D1157" s="18"/>
      <c r="E1157" s="27"/>
      <c r="F1157" s="18"/>
      <c r="G1157" s="18"/>
    </row>
    <row r="1158" spans="4:7" x14ac:dyDescent="0.55000000000000004">
      <c r="D1158" s="18"/>
      <c r="E1158" s="27"/>
      <c r="F1158" s="18"/>
      <c r="G1158" s="18"/>
    </row>
    <row r="1159" spans="4:7" x14ac:dyDescent="0.55000000000000004">
      <c r="D1159" s="18"/>
      <c r="E1159" s="27"/>
      <c r="F1159" s="18"/>
      <c r="G1159" s="18"/>
    </row>
    <row r="1160" spans="4:7" x14ac:dyDescent="0.55000000000000004">
      <c r="D1160" s="18"/>
      <c r="E1160" s="27"/>
      <c r="F1160" s="18"/>
      <c r="G1160" s="18"/>
    </row>
    <row r="1161" spans="4:7" x14ac:dyDescent="0.55000000000000004">
      <c r="D1161" s="18"/>
      <c r="E1161" s="27"/>
      <c r="F1161" s="18"/>
      <c r="G1161" s="18"/>
    </row>
    <row r="1162" spans="4:7" x14ac:dyDescent="0.55000000000000004">
      <c r="D1162" s="18"/>
      <c r="E1162" s="27"/>
      <c r="F1162" s="18"/>
      <c r="G1162" s="18"/>
    </row>
    <row r="1163" spans="4:7" x14ac:dyDescent="0.55000000000000004">
      <c r="D1163" s="18"/>
      <c r="E1163" s="27"/>
      <c r="F1163" s="18"/>
      <c r="G1163" s="18"/>
    </row>
    <row r="1164" spans="4:7" x14ac:dyDescent="0.55000000000000004">
      <c r="D1164" s="18"/>
      <c r="E1164" s="27"/>
      <c r="F1164" s="18"/>
      <c r="G1164" s="18"/>
    </row>
    <row r="1165" spans="4:7" x14ac:dyDescent="0.55000000000000004">
      <c r="D1165" s="18"/>
      <c r="E1165" s="27"/>
      <c r="F1165" s="18"/>
      <c r="G1165" s="18"/>
    </row>
    <row r="1166" spans="4:7" x14ac:dyDescent="0.55000000000000004">
      <c r="D1166" s="18"/>
      <c r="E1166" s="27"/>
      <c r="F1166" s="18"/>
      <c r="G1166" s="18"/>
    </row>
    <row r="1167" spans="4:7" x14ac:dyDescent="0.55000000000000004">
      <c r="D1167" s="18"/>
      <c r="E1167" s="27"/>
      <c r="F1167" s="18"/>
      <c r="G1167" s="18"/>
    </row>
    <row r="1168" spans="4:7" x14ac:dyDescent="0.55000000000000004">
      <c r="D1168" s="18"/>
      <c r="E1168" s="27"/>
      <c r="F1168" s="18"/>
      <c r="G1168" s="18"/>
    </row>
    <row r="1169" spans="4:7" x14ac:dyDescent="0.55000000000000004">
      <c r="D1169" s="18"/>
      <c r="E1169" s="27"/>
      <c r="F1169" s="18"/>
      <c r="G1169" s="18"/>
    </row>
    <row r="1170" spans="4:7" x14ac:dyDescent="0.55000000000000004">
      <c r="D1170" s="18"/>
      <c r="E1170" s="27"/>
      <c r="F1170" s="18"/>
      <c r="G1170" s="18"/>
    </row>
    <row r="1171" spans="4:7" x14ac:dyDescent="0.55000000000000004">
      <c r="D1171" s="18"/>
      <c r="E1171" s="27"/>
      <c r="F1171" s="18"/>
      <c r="G1171" s="18"/>
    </row>
    <row r="1172" spans="4:7" x14ac:dyDescent="0.55000000000000004">
      <c r="D1172" s="18"/>
      <c r="E1172" s="27"/>
      <c r="F1172" s="18"/>
      <c r="G1172" s="18"/>
    </row>
    <row r="1173" spans="4:7" x14ac:dyDescent="0.55000000000000004">
      <c r="D1173" s="18"/>
      <c r="E1173" s="27"/>
      <c r="F1173" s="18"/>
      <c r="G1173" s="18"/>
    </row>
    <row r="1174" spans="4:7" x14ac:dyDescent="0.55000000000000004">
      <c r="D1174" s="18"/>
      <c r="E1174" s="27"/>
      <c r="F1174" s="18"/>
      <c r="G1174" s="18"/>
    </row>
    <row r="1175" spans="4:7" x14ac:dyDescent="0.55000000000000004">
      <c r="D1175" s="18"/>
      <c r="E1175" s="27"/>
      <c r="F1175" s="18"/>
      <c r="G1175" s="18"/>
    </row>
    <row r="1176" spans="4:7" x14ac:dyDescent="0.55000000000000004">
      <c r="D1176" s="18"/>
      <c r="E1176" s="27"/>
      <c r="F1176" s="18"/>
      <c r="G1176" s="18"/>
    </row>
    <row r="1177" spans="4:7" x14ac:dyDescent="0.55000000000000004">
      <c r="D1177" s="18"/>
      <c r="E1177" s="27"/>
      <c r="F1177" s="18"/>
      <c r="G1177" s="18"/>
    </row>
    <row r="1178" spans="4:7" x14ac:dyDescent="0.55000000000000004">
      <c r="D1178" s="18"/>
      <c r="E1178" s="27"/>
      <c r="F1178" s="18"/>
      <c r="G1178" s="18"/>
    </row>
    <row r="1179" spans="4:7" x14ac:dyDescent="0.55000000000000004">
      <c r="D1179" s="18"/>
      <c r="E1179" s="27"/>
      <c r="F1179" s="18"/>
      <c r="G1179" s="18"/>
    </row>
    <row r="1180" spans="4:7" x14ac:dyDescent="0.55000000000000004">
      <c r="D1180" s="18"/>
      <c r="E1180" s="27"/>
      <c r="F1180" s="18"/>
      <c r="G1180" s="18"/>
    </row>
    <row r="1181" spans="4:7" x14ac:dyDescent="0.55000000000000004">
      <c r="D1181" s="18"/>
      <c r="E1181" s="27"/>
      <c r="F1181" s="18"/>
      <c r="G1181" s="18"/>
    </row>
    <row r="1182" spans="4:7" x14ac:dyDescent="0.55000000000000004">
      <c r="D1182" s="18"/>
      <c r="E1182" s="27"/>
      <c r="F1182" s="18"/>
      <c r="G1182" s="18"/>
    </row>
    <row r="1183" spans="4:7" x14ac:dyDescent="0.55000000000000004">
      <c r="D1183" s="18"/>
      <c r="E1183" s="27"/>
      <c r="F1183" s="18"/>
      <c r="G1183" s="18"/>
    </row>
    <row r="1184" spans="4:7" x14ac:dyDescent="0.55000000000000004">
      <c r="D1184" s="18"/>
      <c r="E1184" s="27"/>
      <c r="F1184" s="18"/>
      <c r="G1184" s="18"/>
    </row>
    <row r="1185" spans="4:7" x14ac:dyDescent="0.55000000000000004">
      <c r="D1185" s="18"/>
      <c r="E1185" s="27"/>
      <c r="F1185" s="18"/>
      <c r="G1185" s="18"/>
    </row>
    <row r="1186" spans="4:7" x14ac:dyDescent="0.55000000000000004">
      <c r="D1186" s="18"/>
      <c r="E1186" s="27"/>
      <c r="F1186" s="18"/>
      <c r="G1186" s="18"/>
    </row>
    <row r="1187" spans="4:7" x14ac:dyDescent="0.55000000000000004">
      <c r="D1187" s="18"/>
      <c r="E1187" s="27"/>
      <c r="F1187" s="18"/>
      <c r="G1187" s="18"/>
    </row>
    <row r="1188" spans="4:7" x14ac:dyDescent="0.55000000000000004">
      <c r="D1188" s="18"/>
      <c r="E1188" s="27"/>
      <c r="F1188" s="18"/>
      <c r="G1188" s="18"/>
    </row>
    <row r="1189" spans="4:7" x14ac:dyDescent="0.55000000000000004">
      <c r="D1189" s="18"/>
      <c r="E1189" s="27"/>
      <c r="F1189" s="18"/>
      <c r="G1189" s="18"/>
    </row>
    <row r="1190" spans="4:7" x14ac:dyDescent="0.55000000000000004">
      <c r="D1190" s="18"/>
      <c r="E1190" s="27"/>
      <c r="F1190" s="18"/>
      <c r="G1190" s="18"/>
    </row>
    <row r="1191" spans="4:7" x14ac:dyDescent="0.55000000000000004">
      <c r="D1191" s="18"/>
      <c r="E1191" s="27"/>
      <c r="F1191" s="18"/>
      <c r="G1191" s="18"/>
    </row>
    <row r="1192" spans="4:7" x14ac:dyDescent="0.55000000000000004">
      <c r="D1192" s="18"/>
      <c r="E1192" s="27"/>
      <c r="F1192" s="18"/>
      <c r="G1192" s="18"/>
    </row>
    <row r="1193" spans="4:7" x14ac:dyDescent="0.55000000000000004">
      <c r="D1193" s="18"/>
      <c r="E1193" s="27"/>
      <c r="F1193" s="18"/>
      <c r="G1193" s="18"/>
    </row>
    <row r="1194" spans="4:7" x14ac:dyDescent="0.55000000000000004">
      <c r="D1194" s="18"/>
      <c r="E1194" s="27"/>
      <c r="F1194" s="18"/>
      <c r="G1194" s="18"/>
    </row>
    <row r="1195" spans="4:7" x14ac:dyDescent="0.55000000000000004">
      <c r="D1195" s="18"/>
      <c r="E1195" s="27"/>
      <c r="F1195" s="18"/>
      <c r="G1195" s="18"/>
    </row>
    <row r="1196" spans="4:7" x14ac:dyDescent="0.55000000000000004">
      <c r="D1196" s="18"/>
      <c r="E1196" s="27"/>
      <c r="F1196" s="18"/>
      <c r="G1196" s="18"/>
    </row>
    <row r="1197" spans="4:7" x14ac:dyDescent="0.55000000000000004">
      <c r="D1197" s="18"/>
      <c r="E1197" s="27"/>
      <c r="F1197" s="18"/>
      <c r="G1197" s="18"/>
    </row>
    <row r="1198" spans="4:7" x14ac:dyDescent="0.55000000000000004">
      <c r="D1198" s="18"/>
      <c r="E1198" s="27"/>
      <c r="F1198" s="18"/>
      <c r="G1198" s="18"/>
    </row>
    <row r="1199" spans="4:7" x14ac:dyDescent="0.55000000000000004">
      <c r="D1199" s="18"/>
      <c r="E1199" s="27"/>
      <c r="F1199" s="18"/>
      <c r="G1199" s="18"/>
    </row>
    <row r="1200" spans="4:7" x14ac:dyDescent="0.55000000000000004">
      <c r="D1200" s="18"/>
      <c r="E1200" s="27"/>
      <c r="F1200" s="18"/>
      <c r="G1200" s="18"/>
    </row>
    <row r="1201" spans="4:7" x14ac:dyDescent="0.55000000000000004">
      <c r="D1201" s="18"/>
      <c r="E1201" s="27"/>
      <c r="F1201" s="18"/>
      <c r="G1201" s="18"/>
    </row>
    <row r="1202" spans="4:7" x14ac:dyDescent="0.55000000000000004">
      <c r="D1202" s="18"/>
      <c r="E1202" s="27"/>
      <c r="F1202" s="18"/>
      <c r="G1202" s="18"/>
    </row>
    <row r="1203" spans="4:7" x14ac:dyDescent="0.55000000000000004">
      <c r="D1203" s="18"/>
      <c r="E1203" s="27"/>
      <c r="F1203" s="18"/>
      <c r="G1203" s="18"/>
    </row>
    <row r="1204" spans="4:7" x14ac:dyDescent="0.55000000000000004">
      <c r="D1204" s="18"/>
      <c r="E1204" s="27"/>
      <c r="F1204" s="18"/>
      <c r="G1204" s="18"/>
    </row>
    <row r="1205" spans="4:7" x14ac:dyDescent="0.55000000000000004">
      <c r="D1205" s="18"/>
      <c r="E1205" s="27"/>
      <c r="F1205" s="18"/>
      <c r="G1205" s="18"/>
    </row>
    <row r="1206" spans="4:7" x14ac:dyDescent="0.55000000000000004">
      <c r="D1206" s="18"/>
      <c r="E1206" s="27"/>
      <c r="F1206" s="18"/>
      <c r="G1206" s="18"/>
    </row>
    <row r="1207" spans="4:7" x14ac:dyDescent="0.55000000000000004">
      <c r="D1207" s="18"/>
      <c r="E1207" s="27"/>
      <c r="F1207" s="18"/>
      <c r="G1207" s="18"/>
    </row>
    <row r="1208" spans="4:7" x14ac:dyDescent="0.55000000000000004">
      <c r="D1208" s="18"/>
      <c r="E1208" s="27"/>
      <c r="F1208" s="18"/>
      <c r="G1208" s="18"/>
    </row>
    <row r="1209" spans="4:7" x14ac:dyDescent="0.55000000000000004">
      <c r="D1209" s="18"/>
      <c r="E1209" s="27"/>
      <c r="F1209" s="18"/>
      <c r="G1209" s="18"/>
    </row>
    <row r="1210" spans="4:7" x14ac:dyDescent="0.55000000000000004">
      <c r="D1210" s="18"/>
      <c r="E1210" s="27"/>
      <c r="F1210" s="18"/>
      <c r="G1210" s="18"/>
    </row>
    <row r="1211" spans="4:7" x14ac:dyDescent="0.55000000000000004">
      <c r="D1211" s="18"/>
      <c r="E1211" s="27"/>
      <c r="F1211" s="18"/>
      <c r="G1211" s="18"/>
    </row>
    <row r="1212" spans="4:7" x14ac:dyDescent="0.55000000000000004">
      <c r="D1212" s="18"/>
      <c r="E1212" s="27"/>
      <c r="F1212" s="18"/>
      <c r="G1212" s="18"/>
    </row>
    <row r="1213" spans="4:7" x14ac:dyDescent="0.55000000000000004">
      <c r="D1213" s="18"/>
      <c r="E1213" s="27"/>
      <c r="F1213" s="18"/>
      <c r="G1213" s="18"/>
    </row>
    <row r="1214" spans="4:7" x14ac:dyDescent="0.55000000000000004">
      <c r="D1214" s="18"/>
      <c r="E1214" s="27"/>
      <c r="F1214" s="18"/>
      <c r="G1214" s="18"/>
    </row>
    <row r="1215" spans="4:7" x14ac:dyDescent="0.55000000000000004">
      <c r="D1215" s="18"/>
      <c r="E1215" s="27"/>
      <c r="F1215" s="18"/>
      <c r="G1215" s="18"/>
    </row>
    <row r="1216" spans="4:7" x14ac:dyDescent="0.55000000000000004">
      <c r="D1216" s="18"/>
      <c r="E1216" s="27"/>
      <c r="F1216" s="18"/>
      <c r="G1216" s="18"/>
    </row>
    <row r="1217" spans="4:7" x14ac:dyDescent="0.55000000000000004">
      <c r="D1217" s="18"/>
      <c r="E1217" s="27"/>
      <c r="F1217" s="18"/>
      <c r="G1217" s="18"/>
    </row>
    <row r="1218" spans="4:7" x14ac:dyDescent="0.55000000000000004">
      <c r="D1218" s="18"/>
      <c r="E1218" s="27"/>
      <c r="F1218" s="18"/>
      <c r="G1218" s="18"/>
    </row>
    <row r="1219" spans="4:7" x14ac:dyDescent="0.55000000000000004">
      <c r="D1219" s="18"/>
      <c r="E1219" s="27"/>
      <c r="F1219" s="18"/>
      <c r="G1219" s="18"/>
    </row>
    <row r="1220" spans="4:7" x14ac:dyDescent="0.55000000000000004">
      <c r="D1220" s="18"/>
      <c r="E1220" s="27"/>
      <c r="F1220" s="18"/>
      <c r="G1220" s="18"/>
    </row>
    <row r="1221" spans="4:7" x14ac:dyDescent="0.55000000000000004">
      <c r="D1221" s="18"/>
      <c r="E1221" s="27"/>
      <c r="F1221" s="18"/>
      <c r="G1221" s="18"/>
    </row>
    <row r="1222" spans="4:7" x14ac:dyDescent="0.55000000000000004">
      <c r="D1222" s="18"/>
      <c r="E1222" s="27"/>
      <c r="F1222" s="18"/>
      <c r="G1222" s="18"/>
    </row>
    <row r="1223" spans="4:7" x14ac:dyDescent="0.55000000000000004">
      <c r="D1223" s="18"/>
      <c r="E1223" s="27"/>
      <c r="F1223" s="18"/>
      <c r="G1223" s="18"/>
    </row>
    <row r="1224" spans="4:7" x14ac:dyDescent="0.55000000000000004">
      <c r="D1224" s="18"/>
      <c r="E1224" s="27"/>
      <c r="F1224" s="18"/>
      <c r="G1224" s="18"/>
    </row>
    <row r="1225" spans="4:7" x14ac:dyDescent="0.55000000000000004">
      <c r="D1225" s="18"/>
      <c r="E1225" s="27"/>
      <c r="F1225" s="18"/>
      <c r="G1225" s="18"/>
    </row>
    <row r="1226" spans="4:7" x14ac:dyDescent="0.55000000000000004">
      <c r="D1226" s="18"/>
      <c r="E1226" s="27"/>
      <c r="F1226" s="18"/>
      <c r="G1226" s="18"/>
    </row>
    <row r="1227" spans="4:7" x14ac:dyDescent="0.55000000000000004">
      <c r="D1227" s="18"/>
      <c r="E1227" s="27"/>
      <c r="F1227" s="18"/>
      <c r="G1227" s="18"/>
    </row>
    <row r="1228" spans="4:7" x14ac:dyDescent="0.55000000000000004">
      <c r="D1228" s="18"/>
      <c r="E1228" s="27"/>
      <c r="F1228" s="18"/>
      <c r="G1228" s="18"/>
    </row>
    <row r="1229" spans="4:7" x14ac:dyDescent="0.55000000000000004">
      <c r="D1229" s="18"/>
      <c r="E1229" s="27"/>
      <c r="F1229" s="18"/>
      <c r="G1229" s="18"/>
    </row>
    <row r="1230" spans="4:7" x14ac:dyDescent="0.55000000000000004">
      <c r="D1230" s="18"/>
      <c r="E1230" s="27"/>
      <c r="F1230" s="18"/>
      <c r="G1230" s="18"/>
    </row>
    <row r="1231" spans="4:7" x14ac:dyDescent="0.55000000000000004">
      <c r="D1231" s="18"/>
      <c r="E1231" s="27"/>
      <c r="F1231" s="18"/>
      <c r="G1231" s="18"/>
    </row>
    <row r="1232" spans="4:7" x14ac:dyDescent="0.55000000000000004">
      <c r="D1232" s="18"/>
      <c r="E1232" s="27"/>
      <c r="F1232" s="18"/>
      <c r="G1232" s="18"/>
    </row>
    <row r="1233" spans="4:7" x14ac:dyDescent="0.55000000000000004">
      <c r="D1233" s="18"/>
      <c r="E1233" s="27"/>
      <c r="F1233" s="18"/>
      <c r="G1233" s="18"/>
    </row>
    <row r="1234" spans="4:7" x14ac:dyDescent="0.55000000000000004">
      <c r="D1234" s="18"/>
      <c r="E1234" s="27"/>
      <c r="F1234" s="18"/>
      <c r="G1234" s="18"/>
    </row>
    <row r="1235" spans="4:7" x14ac:dyDescent="0.55000000000000004">
      <c r="D1235" s="18"/>
      <c r="E1235" s="27"/>
      <c r="F1235" s="18"/>
      <c r="G1235" s="18"/>
    </row>
    <row r="1236" spans="4:7" x14ac:dyDescent="0.55000000000000004">
      <c r="D1236" s="18"/>
      <c r="E1236" s="27"/>
      <c r="F1236" s="18"/>
      <c r="G1236" s="18"/>
    </row>
    <row r="1237" spans="4:7" x14ac:dyDescent="0.55000000000000004">
      <c r="D1237" s="18"/>
      <c r="E1237" s="27"/>
      <c r="F1237" s="18"/>
      <c r="G1237" s="18"/>
    </row>
    <row r="1238" spans="4:7" x14ac:dyDescent="0.55000000000000004">
      <c r="D1238" s="18"/>
      <c r="E1238" s="27"/>
      <c r="F1238" s="18"/>
      <c r="G1238" s="18"/>
    </row>
    <row r="1239" spans="4:7" x14ac:dyDescent="0.55000000000000004">
      <c r="D1239" s="18"/>
      <c r="E1239" s="27"/>
      <c r="F1239" s="18"/>
      <c r="G1239" s="18"/>
    </row>
    <row r="1240" spans="4:7" x14ac:dyDescent="0.55000000000000004">
      <c r="D1240" s="18"/>
      <c r="E1240" s="27"/>
      <c r="F1240" s="18"/>
      <c r="G1240" s="18"/>
    </row>
    <row r="1241" spans="4:7" x14ac:dyDescent="0.55000000000000004">
      <c r="D1241" s="18"/>
      <c r="E1241" s="27"/>
      <c r="F1241" s="18"/>
      <c r="G1241" s="18"/>
    </row>
    <row r="1242" spans="4:7" x14ac:dyDescent="0.55000000000000004">
      <c r="D1242" s="18"/>
      <c r="E1242" s="27"/>
      <c r="F1242" s="18"/>
      <c r="G1242" s="18"/>
    </row>
    <row r="1243" spans="4:7" x14ac:dyDescent="0.55000000000000004">
      <c r="D1243" s="18"/>
      <c r="E1243" s="27"/>
      <c r="F1243" s="18"/>
      <c r="G1243" s="18"/>
    </row>
    <row r="1244" spans="4:7" x14ac:dyDescent="0.55000000000000004">
      <c r="D1244" s="18"/>
      <c r="E1244" s="27"/>
      <c r="F1244" s="18"/>
      <c r="G1244" s="18"/>
    </row>
    <row r="1245" spans="4:7" x14ac:dyDescent="0.55000000000000004">
      <c r="D1245" s="18"/>
      <c r="E1245" s="27"/>
      <c r="F1245" s="18"/>
      <c r="G1245" s="18"/>
    </row>
    <row r="1246" spans="4:7" x14ac:dyDescent="0.55000000000000004">
      <c r="D1246" s="18"/>
      <c r="E1246" s="27"/>
      <c r="F1246" s="18"/>
      <c r="G1246" s="18"/>
    </row>
    <row r="1247" spans="4:7" x14ac:dyDescent="0.55000000000000004">
      <c r="D1247" s="18"/>
      <c r="E1247" s="27"/>
      <c r="F1247" s="18"/>
      <c r="G1247" s="18"/>
    </row>
    <row r="1248" spans="4:7" x14ac:dyDescent="0.55000000000000004">
      <c r="D1248" s="18"/>
      <c r="E1248" s="27"/>
      <c r="F1248" s="18"/>
      <c r="G1248" s="18"/>
    </row>
    <row r="1249" spans="4:7" x14ac:dyDescent="0.55000000000000004">
      <c r="D1249" s="18"/>
      <c r="E1249" s="27"/>
      <c r="F1249" s="18"/>
      <c r="G1249" s="18"/>
    </row>
    <row r="1250" spans="4:7" x14ac:dyDescent="0.55000000000000004">
      <c r="D1250" s="18"/>
      <c r="E1250" s="27"/>
      <c r="F1250" s="18"/>
      <c r="G1250" s="18"/>
    </row>
    <row r="1251" spans="4:7" x14ac:dyDescent="0.55000000000000004">
      <c r="D1251" s="18"/>
      <c r="E1251" s="27"/>
      <c r="F1251" s="18"/>
      <c r="G1251" s="18"/>
    </row>
    <row r="1252" spans="4:7" x14ac:dyDescent="0.55000000000000004">
      <c r="D1252" s="18"/>
      <c r="E1252" s="27"/>
      <c r="F1252" s="18"/>
      <c r="G1252" s="18"/>
    </row>
    <row r="1253" spans="4:7" x14ac:dyDescent="0.55000000000000004">
      <c r="D1253" s="18"/>
      <c r="E1253" s="27"/>
      <c r="F1253" s="18"/>
      <c r="G1253" s="18"/>
    </row>
    <row r="1254" spans="4:7" x14ac:dyDescent="0.55000000000000004">
      <c r="D1254" s="18"/>
      <c r="E1254" s="27"/>
      <c r="F1254" s="18"/>
      <c r="G1254" s="18"/>
    </row>
    <row r="1255" spans="4:7" x14ac:dyDescent="0.55000000000000004">
      <c r="D1255" s="18"/>
      <c r="E1255" s="27"/>
      <c r="F1255" s="18"/>
      <c r="G1255" s="18"/>
    </row>
    <row r="1256" spans="4:7" x14ac:dyDescent="0.55000000000000004">
      <c r="D1256" s="18"/>
      <c r="E1256" s="27"/>
      <c r="F1256" s="18"/>
      <c r="G1256" s="18"/>
    </row>
    <row r="1257" spans="4:7" x14ac:dyDescent="0.55000000000000004">
      <c r="D1257" s="18"/>
      <c r="E1257" s="27"/>
      <c r="F1257" s="18"/>
      <c r="G1257" s="18"/>
    </row>
    <row r="1258" spans="4:7" x14ac:dyDescent="0.55000000000000004">
      <c r="D1258" s="18"/>
      <c r="E1258" s="27"/>
      <c r="F1258" s="18"/>
      <c r="G1258" s="18"/>
    </row>
    <row r="1259" spans="4:7" x14ac:dyDescent="0.55000000000000004">
      <c r="D1259" s="18"/>
      <c r="E1259" s="27"/>
      <c r="F1259" s="18"/>
      <c r="G1259" s="18"/>
    </row>
    <row r="1260" spans="4:7" x14ac:dyDescent="0.55000000000000004">
      <c r="D1260" s="18"/>
      <c r="E1260" s="27"/>
      <c r="F1260" s="18"/>
      <c r="G1260" s="18"/>
    </row>
    <row r="1261" spans="4:7" x14ac:dyDescent="0.55000000000000004">
      <c r="D1261" s="18"/>
      <c r="E1261" s="27"/>
      <c r="F1261" s="18"/>
      <c r="G1261" s="18"/>
    </row>
    <row r="1262" spans="4:7" x14ac:dyDescent="0.55000000000000004">
      <c r="D1262" s="18"/>
      <c r="E1262" s="27"/>
      <c r="F1262" s="18"/>
      <c r="G1262" s="18"/>
    </row>
    <row r="1263" spans="4:7" x14ac:dyDescent="0.55000000000000004">
      <c r="D1263" s="18"/>
      <c r="E1263" s="27"/>
      <c r="F1263" s="18"/>
      <c r="G1263" s="18"/>
    </row>
    <row r="1264" spans="4:7" x14ac:dyDescent="0.55000000000000004">
      <c r="D1264" s="18"/>
      <c r="E1264" s="27"/>
      <c r="F1264" s="18"/>
      <c r="G1264" s="18"/>
    </row>
    <row r="1265" spans="4:7" x14ac:dyDescent="0.55000000000000004">
      <c r="D1265" s="18"/>
      <c r="E1265" s="27"/>
      <c r="F1265" s="18"/>
      <c r="G1265" s="18"/>
    </row>
    <row r="1266" spans="4:7" x14ac:dyDescent="0.55000000000000004">
      <c r="D1266" s="18"/>
      <c r="E1266" s="27"/>
      <c r="F1266" s="18"/>
      <c r="G1266" s="18"/>
    </row>
    <row r="1267" spans="4:7" x14ac:dyDescent="0.55000000000000004">
      <c r="D1267" s="18"/>
      <c r="E1267" s="27"/>
      <c r="F1267" s="18"/>
      <c r="G1267" s="18"/>
    </row>
    <row r="1268" spans="4:7" x14ac:dyDescent="0.55000000000000004">
      <c r="D1268" s="18"/>
      <c r="E1268" s="27"/>
      <c r="F1268" s="18"/>
      <c r="G1268" s="18"/>
    </row>
    <row r="1269" spans="4:7" x14ac:dyDescent="0.55000000000000004">
      <c r="D1269" s="18"/>
      <c r="E1269" s="27"/>
      <c r="F1269" s="18"/>
      <c r="G1269" s="18"/>
    </row>
    <row r="1270" spans="4:7" x14ac:dyDescent="0.55000000000000004">
      <c r="D1270" s="18"/>
      <c r="E1270" s="27"/>
      <c r="F1270" s="18"/>
      <c r="G1270" s="18"/>
    </row>
    <row r="1271" spans="4:7" x14ac:dyDescent="0.55000000000000004">
      <c r="D1271" s="18"/>
      <c r="E1271" s="27"/>
      <c r="F1271" s="18"/>
      <c r="G1271" s="18"/>
    </row>
    <row r="1272" spans="4:7" x14ac:dyDescent="0.55000000000000004">
      <c r="D1272" s="18"/>
      <c r="E1272" s="27"/>
      <c r="F1272" s="18"/>
      <c r="G1272" s="18"/>
    </row>
    <row r="1273" spans="4:7" x14ac:dyDescent="0.55000000000000004">
      <c r="D1273" s="18"/>
      <c r="E1273" s="27"/>
      <c r="F1273" s="18"/>
      <c r="G1273" s="18"/>
    </row>
    <row r="1274" spans="4:7" x14ac:dyDescent="0.55000000000000004">
      <c r="D1274" s="18"/>
      <c r="E1274" s="27"/>
      <c r="F1274" s="18"/>
      <c r="G1274" s="18"/>
    </row>
    <row r="1275" spans="4:7" x14ac:dyDescent="0.55000000000000004">
      <c r="D1275" s="18"/>
      <c r="E1275" s="27"/>
      <c r="F1275" s="18"/>
      <c r="G1275" s="18"/>
    </row>
    <row r="1276" spans="4:7" x14ac:dyDescent="0.55000000000000004">
      <c r="D1276" s="18"/>
      <c r="E1276" s="27"/>
      <c r="F1276" s="18"/>
      <c r="G1276" s="18"/>
    </row>
    <row r="1277" spans="4:7" x14ac:dyDescent="0.55000000000000004">
      <c r="D1277" s="18"/>
      <c r="E1277" s="27"/>
      <c r="F1277" s="18"/>
      <c r="G1277" s="18"/>
    </row>
    <row r="1278" spans="4:7" x14ac:dyDescent="0.55000000000000004">
      <c r="D1278" s="18"/>
      <c r="E1278" s="27"/>
      <c r="F1278" s="18"/>
      <c r="G1278" s="18"/>
    </row>
    <row r="1279" spans="4:7" x14ac:dyDescent="0.55000000000000004">
      <c r="D1279" s="18"/>
      <c r="E1279" s="27"/>
      <c r="F1279" s="18"/>
      <c r="G1279" s="18"/>
    </row>
    <row r="1280" spans="4:7" x14ac:dyDescent="0.55000000000000004">
      <c r="D1280" s="18"/>
      <c r="E1280" s="27"/>
      <c r="F1280" s="18"/>
      <c r="G1280" s="18"/>
    </row>
    <row r="1281" spans="4:7" x14ac:dyDescent="0.55000000000000004">
      <c r="D1281" s="18"/>
      <c r="E1281" s="27"/>
      <c r="F1281" s="18"/>
      <c r="G1281" s="18"/>
    </row>
    <row r="1282" spans="4:7" x14ac:dyDescent="0.55000000000000004">
      <c r="D1282" s="18"/>
      <c r="E1282" s="27"/>
      <c r="F1282" s="18"/>
      <c r="G1282" s="18"/>
    </row>
    <row r="1283" spans="4:7" x14ac:dyDescent="0.55000000000000004">
      <c r="D1283" s="18"/>
      <c r="E1283" s="27"/>
      <c r="F1283" s="18"/>
      <c r="G1283" s="18"/>
    </row>
    <row r="1284" spans="4:7" x14ac:dyDescent="0.55000000000000004">
      <c r="D1284" s="18"/>
      <c r="E1284" s="27"/>
      <c r="F1284" s="18"/>
      <c r="G1284" s="18"/>
    </row>
    <row r="1285" spans="4:7" x14ac:dyDescent="0.55000000000000004">
      <c r="D1285" s="18"/>
      <c r="E1285" s="27"/>
      <c r="F1285" s="18"/>
      <c r="G1285" s="18"/>
    </row>
    <row r="1286" spans="4:7" x14ac:dyDescent="0.55000000000000004">
      <c r="D1286" s="18"/>
      <c r="E1286" s="27"/>
      <c r="F1286" s="18"/>
      <c r="G1286" s="18"/>
    </row>
    <row r="1287" spans="4:7" x14ac:dyDescent="0.55000000000000004">
      <c r="D1287" s="18"/>
      <c r="E1287" s="27"/>
      <c r="F1287" s="18"/>
      <c r="G1287" s="18"/>
    </row>
    <row r="1288" spans="4:7" x14ac:dyDescent="0.55000000000000004">
      <c r="D1288" s="18"/>
      <c r="E1288" s="27"/>
      <c r="F1288" s="18"/>
      <c r="G1288" s="18"/>
    </row>
    <row r="1289" spans="4:7" x14ac:dyDescent="0.55000000000000004">
      <c r="D1289" s="18"/>
      <c r="E1289" s="27"/>
      <c r="F1289" s="18"/>
      <c r="G1289" s="18"/>
    </row>
    <row r="1290" spans="4:7" x14ac:dyDescent="0.55000000000000004">
      <c r="D1290" s="18"/>
      <c r="E1290" s="27"/>
      <c r="F1290" s="18"/>
      <c r="G1290" s="18"/>
    </row>
    <row r="1291" spans="4:7" x14ac:dyDescent="0.55000000000000004">
      <c r="D1291" s="18"/>
      <c r="E1291" s="27"/>
      <c r="F1291" s="18"/>
      <c r="G1291" s="18"/>
    </row>
    <row r="1292" spans="4:7" x14ac:dyDescent="0.55000000000000004">
      <c r="D1292" s="18"/>
      <c r="E1292" s="27"/>
      <c r="F1292" s="18"/>
      <c r="G1292" s="18"/>
    </row>
    <row r="1293" spans="4:7" x14ac:dyDescent="0.55000000000000004">
      <c r="D1293" s="18"/>
      <c r="E1293" s="27"/>
      <c r="F1293" s="18"/>
      <c r="G1293" s="18"/>
    </row>
    <row r="1294" spans="4:7" x14ac:dyDescent="0.55000000000000004">
      <c r="D1294" s="18"/>
      <c r="E1294" s="27"/>
      <c r="F1294" s="18"/>
      <c r="G1294" s="18"/>
    </row>
    <row r="1295" spans="4:7" x14ac:dyDescent="0.55000000000000004">
      <c r="D1295" s="18"/>
      <c r="E1295" s="27"/>
      <c r="F1295" s="18"/>
      <c r="G1295" s="18"/>
    </row>
    <row r="1296" spans="4:7" x14ac:dyDescent="0.55000000000000004">
      <c r="D1296" s="18"/>
      <c r="E1296" s="27"/>
      <c r="F1296" s="18"/>
      <c r="G1296" s="18"/>
    </row>
    <row r="1297" spans="4:7" x14ac:dyDescent="0.55000000000000004">
      <c r="D1297" s="18"/>
      <c r="E1297" s="27"/>
      <c r="F1297" s="18"/>
      <c r="G1297" s="18"/>
    </row>
    <row r="1298" spans="4:7" x14ac:dyDescent="0.55000000000000004">
      <c r="D1298" s="18"/>
      <c r="E1298" s="27"/>
      <c r="F1298" s="18"/>
      <c r="G1298" s="18"/>
    </row>
    <row r="1299" spans="4:7" x14ac:dyDescent="0.55000000000000004">
      <c r="D1299" s="18"/>
      <c r="E1299" s="27"/>
      <c r="F1299" s="18"/>
      <c r="G1299" s="18"/>
    </row>
    <row r="1300" spans="4:7" x14ac:dyDescent="0.55000000000000004">
      <c r="D1300" s="18"/>
      <c r="E1300" s="27"/>
      <c r="F1300" s="18"/>
      <c r="G1300" s="18"/>
    </row>
    <row r="1301" spans="4:7" x14ac:dyDescent="0.55000000000000004">
      <c r="D1301" s="18"/>
      <c r="E1301" s="27"/>
      <c r="F1301" s="18"/>
      <c r="G1301" s="18"/>
    </row>
    <row r="1302" spans="4:7" x14ac:dyDescent="0.55000000000000004">
      <c r="D1302" s="18"/>
      <c r="E1302" s="27"/>
      <c r="F1302" s="18"/>
      <c r="G1302" s="18"/>
    </row>
    <row r="1303" spans="4:7" x14ac:dyDescent="0.55000000000000004">
      <c r="D1303" s="18"/>
      <c r="E1303" s="27"/>
      <c r="F1303" s="18"/>
      <c r="G1303" s="18"/>
    </row>
    <row r="1304" spans="4:7" x14ac:dyDescent="0.55000000000000004">
      <c r="D1304" s="18"/>
      <c r="E1304" s="27"/>
      <c r="F1304" s="18"/>
      <c r="G1304" s="18"/>
    </row>
    <row r="1305" spans="4:7" x14ac:dyDescent="0.55000000000000004">
      <c r="D1305" s="18"/>
      <c r="E1305" s="27"/>
      <c r="F1305" s="18"/>
      <c r="G1305" s="18"/>
    </row>
    <row r="1306" spans="4:7" x14ac:dyDescent="0.55000000000000004">
      <c r="D1306" s="18"/>
      <c r="E1306" s="27"/>
      <c r="F1306" s="18"/>
      <c r="G1306" s="18"/>
    </row>
    <row r="1307" spans="4:7" x14ac:dyDescent="0.55000000000000004">
      <c r="D1307" s="18"/>
      <c r="E1307" s="27"/>
      <c r="F1307" s="18"/>
      <c r="G1307" s="18"/>
    </row>
    <row r="1308" spans="4:7" x14ac:dyDescent="0.55000000000000004">
      <c r="D1308" s="18"/>
      <c r="E1308" s="27"/>
      <c r="F1308" s="18"/>
      <c r="G1308" s="18"/>
    </row>
    <row r="1309" spans="4:7" x14ac:dyDescent="0.55000000000000004">
      <c r="D1309" s="18"/>
      <c r="E1309" s="27"/>
      <c r="F1309" s="18"/>
      <c r="G1309" s="18"/>
    </row>
    <row r="1310" spans="4:7" x14ac:dyDescent="0.55000000000000004">
      <c r="D1310" s="18"/>
      <c r="E1310" s="27"/>
      <c r="F1310" s="18"/>
      <c r="G1310" s="18"/>
    </row>
    <row r="1311" spans="4:7" x14ac:dyDescent="0.55000000000000004">
      <c r="D1311" s="18"/>
      <c r="E1311" s="27"/>
      <c r="F1311" s="18"/>
      <c r="G1311" s="18"/>
    </row>
    <row r="1312" spans="4:7" x14ac:dyDescent="0.55000000000000004">
      <c r="D1312" s="18"/>
      <c r="E1312" s="27"/>
      <c r="F1312" s="18"/>
      <c r="G1312" s="18"/>
    </row>
    <row r="1313" spans="4:7" x14ac:dyDescent="0.55000000000000004">
      <c r="D1313" s="18"/>
      <c r="E1313" s="27"/>
      <c r="F1313" s="18"/>
      <c r="G1313" s="18"/>
    </row>
    <row r="1314" spans="4:7" x14ac:dyDescent="0.55000000000000004">
      <c r="D1314" s="18"/>
      <c r="E1314" s="27"/>
      <c r="F1314" s="18"/>
      <c r="G1314" s="18"/>
    </row>
    <row r="1315" spans="4:7" x14ac:dyDescent="0.55000000000000004">
      <c r="D1315" s="18"/>
      <c r="E1315" s="27"/>
      <c r="F1315" s="18"/>
      <c r="G1315" s="18"/>
    </row>
    <row r="1316" spans="4:7" x14ac:dyDescent="0.55000000000000004">
      <c r="D1316" s="18"/>
      <c r="E1316" s="27"/>
      <c r="F1316" s="18"/>
      <c r="G1316" s="18"/>
    </row>
    <row r="1317" spans="4:7" x14ac:dyDescent="0.55000000000000004">
      <c r="D1317" s="18"/>
      <c r="E1317" s="27"/>
      <c r="F1317" s="18"/>
      <c r="G1317" s="18"/>
    </row>
    <row r="1318" spans="4:7" x14ac:dyDescent="0.55000000000000004">
      <c r="D1318" s="18"/>
      <c r="E1318" s="27"/>
      <c r="F1318" s="18"/>
      <c r="G1318" s="18"/>
    </row>
    <row r="1319" spans="4:7" x14ac:dyDescent="0.55000000000000004">
      <c r="D1319" s="18"/>
      <c r="E1319" s="27"/>
      <c r="F1319" s="18"/>
      <c r="G1319" s="18"/>
    </row>
    <row r="1320" spans="4:7" x14ac:dyDescent="0.55000000000000004">
      <c r="D1320" s="18"/>
      <c r="E1320" s="27"/>
      <c r="F1320" s="18"/>
      <c r="G1320" s="18"/>
    </row>
    <row r="1321" spans="4:7" x14ac:dyDescent="0.55000000000000004">
      <c r="D1321" s="18"/>
      <c r="E1321" s="27"/>
      <c r="F1321" s="18"/>
      <c r="G1321" s="18"/>
    </row>
    <row r="1322" spans="4:7" x14ac:dyDescent="0.55000000000000004">
      <c r="D1322" s="18"/>
      <c r="E1322" s="27"/>
      <c r="F1322" s="18"/>
      <c r="G1322" s="18"/>
    </row>
    <row r="1323" spans="4:7" x14ac:dyDescent="0.55000000000000004">
      <c r="D1323" s="18"/>
      <c r="E1323" s="27"/>
      <c r="F1323" s="18"/>
      <c r="G1323" s="18"/>
    </row>
    <row r="1324" spans="4:7" x14ac:dyDescent="0.55000000000000004">
      <c r="D1324" s="18"/>
      <c r="E1324" s="27"/>
      <c r="F1324" s="18"/>
      <c r="G1324" s="18"/>
    </row>
    <row r="1325" spans="4:7" x14ac:dyDescent="0.55000000000000004">
      <c r="D1325" s="18"/>
      <c r="E1325" s="27"/>
      <c r="F1325" s="18"/>
      <c r="G1325" s="18"/>
    </row>
    <row r="1326" spans="4:7" x14ac:dyDescent="0.55000000000000004">
      <c r="D1326" s="18"/>
      <c r="E1326" s="27"/>
      <c r="F1326" s="18"/>
      <c r="G1326" s="18"/>
    </row>
    <row r="1327" spans="4:7" x14ac:dyDescent="0.55000000000000004">
      <c r="D1327" s="18"/>
      <c r="E1327" s="27"/>
      <c r="F1327" s="18"/>
      <c r="G1327" s="18"/>
    </row>
    <row r="1328" spans="4:7" x14ac:dyDescent="0.55000000000000004">
      <c r="D1328" s="18"/>
      <c r="E1328" s="27"/>
      <c r="F1328" s="18"/>
      <c r="G1328" s="18"/>
    </row>
    <row r="1329" spans="4:7" x14ac:dyDescent="0.55000000000000004">
      <c r="D1329" s="18"/>
      <c r="E1329" s="27"/>
      <c r="F1329" s="18"/>
      <c r="G1329" s="18"/>
    </row>
    <row r="1330" spans="4:7" x14ac:dyDescent="0.55000000000000004">
      <c r="D1330" s="18"/>
      <c r="E1330" s="27"/>
      <c r="F1330" s="18"/>
      <c r="G1330" s="18"/>
    </row>
    <row r="1331" spans="4:7" x14ac:dyDescent="0.55000000000000004">
      <c r="D1331" s="18"/>
      <c r="E1331" s="27"/>
      <c r="F1331" s="18"/>
      <c r="G1331" s="18"/>
    </row>
    <row r="1332" spans="4:7" x14ac:dyDescent="0.55000000000000004">
      <c r="D1332" s="18"/>
      <c r="E1332" s="27"/>
      <c r="F1332" s="18"/>
      <c r="G1332" s="18"/>
    </row>
    <row r="1333" spans="4:7" x14ac:dyDescent="0.55000000000000004">
      <c r="D1333" s="18"/>
      <c r="E1333" s="27"/>
      <c r="F1333" s="18"/>
      <c r="G1333" s="18"/>
    </row>
    <row r="1334" spans="4:7" x14ac:dyDescent="0.55000000000000004">
      <c r="D1334" s="18"/>
      <c r="E1334" s="27"/>
      <c r="F1334" s="18"/>
      <c r="G1334" s="18"/>
    </row>
    <row r="1335" spans="4:7" x14ac:dyDescent="0.55000000000000004">
      <c r="D1335" s="18"/>
      <c r="E1335" s="27"/>
      <c r="F1335" s="18"/>
      <c r="G1335" s="18"/>
    </row>
    <row r="1336" spans="4:7" x14ac:dyDescent="0.55000000000000004">
      <c r="D1336" s="18"/>
      <c r="E1336" s="27"/>
      <c r="F1336" s="18"/>
      <c r="G1336" s="18"/>
    </row>
    <row r="1337" spans="4:7" x14ac:dyDescent="0.55000000000000004">
      <c r="D1337" s="18"/>
      <c r="E1337" s="27"/>
      <c r="F1337" s="18"/>
      <c r="G1337" s="18"/>
    </row>
    <row r="1338" spans="4:7" x14ac:dyDescent="0.55000000000000004">
      <c r="D1338" s="18"/>
      <c r="E1338" s="27"/>
      <c r="F1338" s="18"/>
      <c r="G1338" s="18"/>
    </row>
    <row r="1339" spans="4:7" x14ac:dyDescent="0.55000000000000004">
      <c r="D1339" s="18"/>
      <c r="E1339" s="27"/>
      <c r="F1339" s="18"/>
      <c r="G1339" s="18"/>
    </row>
    <row r="1340" spans="4:7" x14ac:dyDescent="0.55000000000000004">
      <c r="D1340" s="18"/>
      <c r="E1340" s="27"/>
      <c r="F1340" s="18"/>
      <c r="G1340" s="18"/>
    </row>
    <row r="1341" spans="4:7" x14ac:dyDescent="0.55000000000000004">
      <c r="D1341" s="18"/>
      <c r="E1341" s="27"/>
      <c r="F1341" s="18"/>
      <c r="G1341" s="18"/>
    </row>
    <row r="1342" spans="4:7" x14ac:dyDescent="0.55000000000000004">
      <c r="D1342" s="18"/>
      <c r="E1342" s="27"/>
      <c r="F1342" s="18"/>
      <c r="G1342" s="18"/>
    </row>
    <row r="1343" spans="4:7" x14ac:dyDescent="0.55000000000000004">
      <c r="D1343" s="18"/>
      <c r="E1343" s="27"/>
      <c r="F1343" s="18"/>
      <c r="G1343" s="18"/>
    </row>
    <row r="1344" spans="4:7" x14ac:dyDescent="0.55000000000000004">
      <c r="D1344" s="18"/>
      <c r="E1344" s="27"/>
      <c r="F1344" s="18"/>
      <c r="G1344" s="18"/>
    </row>
    <row r="1345" spans="4:7" x14ac:dyDescent="0.55000000000000004">
      <c r="D1345" s="18"/>
      <c r="E1345" s="27"/>
      <c r="F1345" s="18"/>
      <c r="G1345" s="18"/>
    </row>
    <row r="1346" spans="4:7" x14ac:dyDescent="0.55000000000000004">
      <c r="D1346" s="18"/>
      <c r="E1346" s="27"/>
      <c r="F1346" s="18"/>
      <c r="G1346" s="18"/>
    </row>
    <row r="1347" spans="4:7" x14ac:dyDescent="0.55000000000000004">
      <c r="D1347" s="18"/>
      <c r="E1347" s="27"/>
      <c r="F1347" s="18"/>
      <c r="G1347" s="18"/>
    </row>
    <row r="1348" spans="4:7" x14ac:dyDescent="0.55000000000000004">
      <c r="D1348" s="18"/>
      <c r="E1348" s="27"/>
      <c r="F1348" s="18"/>
      <c r="G1348" s="18"/>
    </row>
    <row r="1349" spans="4:7" x14ac:dyDescent="0.55000000000000004">
      <c r="D1349" s="18"/>
      <c r="E1349" s="27"/>
      <c r="F1349" s="18"/>
      <c r="G1349" s="18"/>
    </row>
    <row r="1350" spans="4:7" x14ac:dyDescent="0.55000000000000004">
      <c r="D1350" s="18"/>
      <c r="E1350" s="27"/>
      <c r="F1350" s="18"/>
      <c r="G1350" s="18"/>
    </row>
    <row r="1351" spans="4:7" x14ac:dyDescent="0.55000000000000004">
      <c r="D1351" s="18"/>
      <c r="E1351" s="27"/>
      <c r="F1351" s="18"/>
      <c r="G1351" s="18"/>
    </row>
    <row r="1352" spans="4:7" x14ac:dyDescent="0.55000000000000004">
      <c r="D1352" s="18"/>
      <c r="E1352" s="27"/>
      <c r="F1352" s="18"/>
      <c r="G1352" s="18"/>
    </row>
    <row r="1353" spans="4:7" x14ac:dyDescent="0.55000000000000004">
      <c r="D1353" s="18"/>
      <c r="E1353" s="27"/>
      <c r="F1353" s="18"/>
      <c r="G1353" s="18"/>
    </row>
    <row r="1354" spans="4:7" x14ac:dyDescent="0.55000000000000004">
      <c r="D1354" s="18"/>
      <c r="E1354" s="27"/>
      <c r="F1354" s="18"/>
      <c r="G1354" s="18"/>
    </row>
    <row r="1355" spans="4:7" x14ac:dyDescent="0.55000000000000004">
      <c r="D1355" s="18"/>
      <c r="E1355" s="27"/>
      <c r="F1355" s="18"/>
      <c r="G1355" s="18"/>
    </row>
    <row r="1356" spans="4:7" x14ac:dyDescent="0.55000000000000004">
      <c r="D1356" s="18"/>
      <c r="E1356" s="27"/>
      <c r="F1356" s="18"/>
      <c r="G1356" s="18"/>
    </row>
    <row r="1357" spans="4:7" x14ac:dyDescent="0.55000000000000004">
      <c r="D1357" s="18"/>
      <c r="E1357" s="27"/>
      <c r="F1357" s="18"/>
      <c r="G1357" s="18"/>
    </row>
    <row r="1358" spans="4:7" x14ac:dyDescent="0.55000000000000004">
      <c r="D1358" s="18"/>
      <c r="E1358" s="27"/>
      <c r="F1358" s="18"/>
      <c r="G1358" s="18"/>
    </row>
    <row r="1359" spans="4:7" x14ac:dyDescent="0.55000000000000004">
      <c r="D1359" s="18"/>
      <c r="E1359" s="27"/>
      <c r="F1359" s="18"/>
      <c r="G1359" s="18"/>
    </row>
    <row r="1360" spans="4:7" x14ac:dyDescent="0.55000000000000004">
      <c r="D1360" s="18"/>
      <c r="E1360" s="27"/>
      <c r="F1360" s="18"/>
      <c r="G1360" s="18"/>
    </row>
    <row r="1361" spans="4:7" x14ac:dyDescent="0.55000000000000004">
      <c r="D1361" s="18"/>
      <c r="E1361" s="27"/>
      <c r="F1361" s="18"/>
      <c r="G1361" s="18"/>
    </row>
    <row r="1362" spans="4:7" x14ac:dyDescent="0.55000000000000004">
      <c r="D1362" s="18"/>
      <c r="E1362" s="27"/>
      <c r="F1362" s="18"/>
      <c r="G1362" s="18"/>
    </row>
    <row r="1363" spans="4:7" x14ac:dyDescent="0.55000000000000004">
      <c r="D1363" s="18"/>
      <c r="E1363" s="27"/>
      <c r="F1363" s="18"/>
      <c r="G1363" s="18"/>
    </row>
    <row r="1364" spans="4:7" x14ac:dyDescent="0.55000000000000004">
      <c r="D1364" s="18"/>
      <c r="E1364" s="27"/>
      <c r="F1364" s="18"/>
      <c r="G1364" s="18"/>
    </row>
    <row r="1365" spans="4:7" x14ac:dyDescent="0.55000000000000004">
      <c r="D1365" s="18"/>
      <c r="E1365" s="27"/>
      <c r="F1365" s="18"/>
      <c r="G1365" s="18"/>
    </row>
    <row r="1366" spans="4:7" x14ac:dyDescent="0.55000000000000004">
      <c r="D1366" s="18"/>
      <c r="E1366" s="27"/>
      <c r="F1366" s="18"/>
      <c r="G1366" s="18"/>
    </row>
    <row r="1367" spans="4:7" x14ac:dyDescent="0.55000000000000004">
      <c r="D1367" s="18"/>
      <c r="E1367" s="27"/>
      <c r="F1367" s="18"/>
      <c r="G1367" s="18"/>
    </row>
    <row r="1368" spans="4:7" x14ac:dyDescent="0.55000000000000004">
      <c r="D1368" s="18"/>
      <c r="E1368" s="27"/>
      <c r="F1368" s="18"/>
      <c r="G1368" s="18"/>
    </row>
    <row r="1369" spans="4:7" x14ac:dyDescent="0.55000000000000004">
      <c r="D1369" s="18"/>
      <c r="E1369" s="27"/>
      <c r="F1369" s="18"/>
      <c r="G1369" s="18"/>
    </row>
    <row r="1370" spans="4:7" x14ac:dyDescent="0.55000000000000004">
      <c r="D1370" s="18"/>
      <c r="E1370" s="27"/>
      <c r="F1370" s="18"/>
      <c r="G1370" s="18"/>
    </row>
    <row r="1371" spans="4:7" x14ac:dyDescent="0.55000000000000004">
      <c r="D1371" s="18"/>
      <c r="E1371" s="27"/>
      <c r="F1371" s="18"/>
      <c r="G1371" s="18"/>
    </row>
    <row r="1372" spans="4:7" x14ac:dyDescent="0.55000000000000004">
      <c r="D1372" s="18"/>
      <c r="E1372" s="27"/>
      <c r="F1372" s="18"/>
      <c r="G1372" s="18"/>
    </row>
    <row r="1373" spans="4:7" x14ac:dyDescent="0.55000000000000004">
      <c r="D1373" s="18"/>
      <c r="E1373" s="27"/>
      <c r="F1373" s="18"/>
      <c r="G1373" s="18"/>
    </row>
    <row r="1374" spans="4:7" x14ac:dyDescent="0.55000000000000004">
      <c r="D1374" s="18"/>
      <c r="E1374" s="27"/>
      <c r="F1374" s="18"/>
      <c r="G1374" s="18"/>
    </row>
    <row r="1375" spans="4:7" x14ac:dyDescent="0.55000000000000004">
      <c r="D1375" s="18"/>
      <c r="E1375" s="27"/>
      <c r="F1375" s="18"/>
      <c r="G1375" s="18"/>
    </row>
    <row r="1376" spans="4:7" x14ac:dyDescent="0.55000000000000004">
      <c r="D1376" s="18"/>
      <c r="E1376" s="27"/>
      <c r="F1376" s="18"/>
      <c r="G1376" s="18"/>
    </row>
    <row r="1377" spans="4:7" x14ac:dyDescent="0.55000000000000004">
      <c r="D1377" s="18"/>
      <c r="E1377" s="27"/>
      <c r="F1377" s="18"/>
      <c r="G1377" s="18"/>
    </row>
    <row r="1378" spans="4:7" x14ac:dyDescent="0.55000000000000004">
      <c r="D1378" s="18"/>
      <c r="E1378" s="27"/>
      <c r="F1378" s="18"/>
      <c r="G1378" s="18"/>
    </row>
    <row r="1379" spans="4:7" x14ac:dyDescent="0.55000000000000004">
      <c r="D1379" s="18"/>
      <c r="E1379" s="27"/>
      <c r="F1379" s="18"/>
      <c r="G1379" s="18"/>
    </row>
    <row r="1380" spans="4:7" x14ac:dyDescent="0.55000000000000004">
      <c r="D1380" s="18"/>
      <c r="E1380" s="27"/>
      <c r="F1380" s="18"/>
      <c r="G1380" s="18"/>
    </row>
    <row r="1381" spans="4:7" x14ac:dyDescent="0.55000000000000004">
      <c r="D1381" s="18"/>
      <c r="E1381" s="27"/>
      <c r="F1381" s="18"/>
      <c r="G1381" s="18"/>
    </row>
    <row r="1382" spans="4:7" x14ac:dyDescent="0.55000000000000004">
      <c r="D1382" s="18"/>
      <c r="E1382" s="27"/>
      <c r="F1382" s="18"/>
      <c r="G1382" s="18"/>
    </row>
    <row r="1383" spans="4:7" x14ac:dyDescent="0.55000000000000004">
      <c r="D1383" s="18"/>
      <c r="E1383" s="27"/>
      <c r="F1383" s="18"/>
      <c r="G1383" s="18"/>
    </row>
    <row r="1384" spans="4:7" x14ac:dyDescent="0.55000000000000004">
      <c r="D1384" s="18"/>
      <c r="E1384" s="27"/>
      <c r="F1384" s="18"/>
      <c r="G1384" s="18"/>
    </row>
    <row r="1385" spans="4:7" x14ac:dyDescent="0.55000000000000004">
      <c r="D1385" s="18"/>
      <c r="E1385" s="27"/>
      <c r="F1385" s="18"/>
      <c r="G1385" s="18"/>
    </row>
    <row r="1386" spans="4:7" x14ac:dyDescent="0.55000000000000004">
      <c r="D1386" s="18"/>
      <c r="E1386" s="27"/>
      <c r="F1386" s="18"/>
      <c r="G1386" s="18"/>
    </row>
    <row r="1387" spans="4:7" x14ac:dyDescent="0.55000000000000004">
      <c r="D1387" s="18"/>
      <c r="E1387" s="27"/>
      <c r="F1387" s="18"/>
      <c r="G1387" s="18"/>
    </row>
    <row r="1388" spans="4:7" x14ac:dyDescent="0.55000000000000004">
      <c r="D1388" s="18"/>
      <c r="E1388" s="27"/>
      <c r="F1388" s="18"/>
      <c r="G1388" s="18"/>
    </row>
    <row r="1389" spans="4:7" x14ac:dyDescent="0.55000000000000004">
      <c r="D1389" s="18"/>
      <c r="E1389" s="27"/>
      <c r="F1389" s="18"/>
      <c r="G1389" s="18"/>
    </row>
    <row r="1390" spans="4:7" x14ac:dyDescent="0.55000000000000004">
      <c r="D1390" s="18"/>
      <c r="E1390" s="27"/>
      <c r="F1390" s="18"/>
      <c r="G1390" s="18"/>
    </row>
    <row r="1391" spans="4:7" x14ac:dyDescent="0.55000000000000004">
      <c r="D1391" s="18"/>
      <c r="E1391" s="27"/>
      <c r="F1391" s="18"/>
      <c r="G1391" s="18"/>
    </row>
    <row r="1392" spans="4:7" x14ac:dyDescent="0.55000000000000004">
      <c r="D1392" s="18"/>
      <c r="E1392" s="27"/>
      <c r="F1392" s="18"/>
      <c r="G1392" s="18"/>
    </row>
    <row r="1393" spans="4:7" x14ac:dyDescent="0.55000000000000004">
      <c r="D1393" s="18"/>
      <c r="E1393" s="27"/>
      <c r="F1393" s="18"/>
      <c r="G1393" s="18"/>
    </row>
    <row r="1394" spans="4:7" x14ac:dyDescent="0.55000000000000004">
      <c r="D1394" s="18"/>
      <c r="E1394" s="27"/>
      <c r="F1394" s="18"/>
      <c r="G1394" s="18"/>
    </row>
    <row r="1395" spans="4:7" x14ac:dyDescent="0.55000000000000004">
      <c r="D1395" s="18"/>
      <c r="E1395" s="27"/>
      <c r="F1395" s="18"/>
      <c r="G1395" s="18"/>
    </row>
    <row r="1396" spans="4:7" x14ac:dyDescent="0.55000000000000004">
      <c r="D1396" s="18"/>
      <c r="E1396" s="27"/>
      <c r="F1396" s="18"/>
      <c r="G1396" s="18"/>
    </row>
    <row r="1397" spans="4:7" x14ac:dyDescent="0.55000000000000004">
      <c r="D1397" s="18"/>
      <c r="E1397" s="27"/>
      <c r="F1397" s="18"/>
      <c r="G1397" s="18"/>
    </row>
    <row r="1398" spans="4:7" x14ac:dyDescent="0.55000000000000004">
      <c r="D1398" s="18"/>
      <c r="E1398" s="27"/>
      <c r="F1398" s="18"/>
      <c r="G1398" s="18"/>
    </row>
    <row r="1399" spans="4:7" x14ac:dyDescent="0.55000000000000004">
      <c r="D1399" s="18"/>
      <c r="E1399" s="27"/>
      <c r="F1399" s="18"/>
      <c r="G1399" s="18"/>
    </row>
    <row r="1400" spans="4:7" x14ac:dyDescent="0.55000000000000004">
      <c r="D1400" s="18"/>
      <c r="E1400" s="27"/>
      <c r="F1400" s="18"/>
      <c r="G1400" s="18"/>
    </row>
    <row r="1401" spans="4:7" x14ac:dyDescent="0.55000000000000004">
      <c r="D1401" s="18"/>
      <c r="E1401" s="27"/>
      <c r="F1401" s="18"/>
      <c r="G1401" s="18"/>
    </row>
    <row r="1402" spans="4:7" x14ac:dyDescent="0.55000000000000004">
      <c r="D1402" s="18"/>
      <c r="E1402" s="27"/>
      <c r="F1402" s="18"/>
      <c r="G1402" s="18"/>
    </row>
    <row r="1403" spans="4:7" x14ac:dyDescent="0.55000000000000004">
      <c r="D1403" s="18"/>
      <c r="E1403" s="27"/>
      <c r="F1403" s="18"/>
      <c r="G1403" s="18"/>
    </row>
    <row r="1404" spans="4:7" x14ac:dyDescent="0.55000000000000004">
      <c r="D1404" s="18"/>
      <c r="E1404" s="27"/>
      <c r="F1404" s="18"/>
      <c r="G1404" s="18"/>
    </row>
    <row r="1405" spans="4:7" x14ac:dyDescent="0.55000000000000004">
      <c r="D1405" s="18"/>
      <c r="E1405" s="27"/>
      <c r="F1405" s="18"/>
      <c r="G1405" s="18"/>
    </row>
    <row r="1406" spans="4:7" x14ac:dyDescent="0.55000000000000004">
      <c r="D1406" s="18"/>
      <c r="E1406" s="27"/>
      <c r="F1406" s="18"/>
      <c r="G1406" s="18"/>
    </row>
    <row r="1407" spans="4:7" x14ac:dyDescent="0.55000000000000004">
      <c r="D1407" s="18"/>
      <c r="E1407" s="27"/>
      <c r="F1407" s="18"/>
      <c r="G1407" s="18"/>
    </row>
    <row r="1408" spans="4:7" x14ac:dyDescent="0.55000000000000004">
      <c r="D1408" s="18"/>
      <c r="E1408" s="27"/>
      <c r="F1408" s="18"/>
      <c r="G1408" s="18"/>
    </row>
    <row r="1409" spans="4:7" x14ac:dyDescent="0.55000000000000004">
      <c r="D1409" s="18"/>
      <c r="E1409" s="27"/>
      <c r="F1409" s="18"/>
      <c r="G1409" s="18"/>
    </row>
    <row r="1410" spans="4:7" x14ac:dyDescent="0.55000000000000004">
      <c r="D1410" s="18"/>
      <c r="E1410" s="27"/>
      <c r="F1410" s="18"/>
      <c r="G1410" s="18"/>
    </row>
    <row r="1411" spans="4:7" x14ac:dyDescent="0.55000000000000004">
      <c r="D1411" s="18"/>
      <c r="E1411" s="27"/>
      <c r="F1411" s="18"/>
      <c r="G1411" s="18"/>
    </row>
    <row r="1412" spans="4:7" x14ac:dyDescent="0.55000000000000004">
      <c r="D1412" s="18"/>
      <c r="E1412" s="27"/>
      <c r="F1412" s="18"/>
      <c r="G1412" s="18"/>
    </row>
    <row r="1413" spans="4:7" x14ac:dyDescent="0.55000000000000004">
      <c r="D1413" s="18"/>
      <c r="E1413" s="27"/>
      <c r="F1413" s="18"/>
      <c r="G1413" s="18"/>
    </row>
    <row r="1414" spans="4:7" x14ac:dyDescent="0.55000000000000004">
      <c r="D1414" s="18"/>
      <c r="E1414" s="27"/>
      <c r="F1414" s="18"/>
      <c r="G1414" s="18"/>
    </row>
    <row r="1415" spans="4:7" x14ac:dyDescent="0.55000000000000004">
      <c r="D1415" s="18"/>
      <c r="E1415" s="27"/>
      <c r="F1415" s="18"/>
      <c r="G1415" s="18"/>
    </row>
    <row r="1416" spans="4:7" x14ac:dyDescent="0.55000000000000004">
      <c r="D1416" s="18"/>
      <c r="E1416" s="27"/>
      <c r="F1416" s="18"/>
      <c r="G1416" s="18"/>
    </row>
    <row r="1417" spans="4:7" x14ac:dyDescent="0.55000000000000004">
      <c r="D1417" s="18"/>
      <c r="E1417" s="27"/>
      <c r="F1417" s="18"/>
      <c r="G1417" s="18"/>
    </row>
    <row r="1418" spans="4:7" x14ac:dyDescent="0.55000000000000004">
      <c r="D1418" s="18"/>
      <c r="E1418" s="27"/>
      <c r="F1418" s="18"/>
      <c r="G1418" s="18"/>
    </row>
    <row r="1419" spans="4:7" x14ac:dyDescent="0.55000000000000004">
      <c r="D1419" s="18"/>
      <c r="E1419" s="27"/>
      <c r="F1419" s="18"/>
      <c r="G1419" s="18"/>
    </row>
    <row r="1420" spans="4:7" x14ac:dyDescent="0.55000000000000004">
      <c r="D1420" s="18"/>
      <c r="E1420" s="27"/>
      <c r="F1420" s="18"/>
      <c r="G1420" s="18"/>
    </row>
    <row r="1421" spans="4:7" x14ac:dyDescent="0.55000000000000004">
      <c r="D1421" s="18"/>
      <c r="E1421" s="27"/>
      <c r="F1421" s="18"/>
      <c r="G1421" s="18"/>
    </row>
    <row r="1422" spans="4:7" x14ac:dyDescent="0.55000000000000004">
      <c r="D1422" s="18"/>
      <c r="E1422" s="27"/>
      <c r="F1422" s="18"/>
      <c r="G1422" s="18"/>
    </row>
    <row r="1423" spans="4:7" x14ac:dyDescent="0.55000000000000004">
      <c r="D1423" s="18"/>
      <c r="E1423" s="27"/>
      <c r="F1423" s="18"/>
      <c r="G1423" s="18"/>
    </row>
    <row r="1424" spans="4:7" x14ac:dyDescent="0.55000000000000004">
      <c r="D1424" s="18"/>
      <c r="E1424" s="27"/>
      <c r="F1424" s="18"/>
      <c r="G1424" s="18"/>
    </row>
    <row r="1425" spans="4:7" x14ac:dyDescent="0.55000000000000004">
      <c r="D1425" s="18"/>
      <c r="E1425" s="27"/>
      <c r="F1425" s="18"/>
      <c r="G1425" s="18"/>
    </row>
    <row r="1426" spans="4:7" x14ac:dyDescent="0.55000000000000004">
      <c r="D1426" s="18"/>
      <c r="E1426" s="27"/>
      <c r="F1426" s="18"/>
      <c r="G1426" s="18"/>
    </row>
    <row r="1427" spans="4:7" x14ac:dyDescent="0.55000000000000004">
      <c r="D1427" s="18"/>
      <c r="E1427" s="27"/>
      <c r="F1427" s="18"/>
      <c r="G1427" s="18"/>
    </row>
    <row r="1428" spans="4:7" x14ac:dyDescent="0.55000000000000004">
      <c r="D1428" s="18"/>
      <c r="E1428" s="27"/>
      <c r="F1428" s="18"/>
      <c r="G1428" s="18"/>
    </row>
    <row r="1429" spans="4:7" x14ac:dyDescent="0.55000000000000004">
      <c r="D1429" s="18"/>
      <c r="E1429" s="27"/>
      <c r="F1429" s="18"/>
      <c r="G1429" s="18"/>
    </row>
    <row r="1430" spans="4:7" x14ac:dyDescent="0.55000000000000004">
      <c r="D1430" s="18"/>
      <c r="E1430" s="27"/>
      <c r="F1430" s="18"/>
      <c r="G1430" s="18"/>
    </row>
    <row r="1431" spans="4:7" x14ac:dyDescent="0.55000000000000004">
      <c r="D1431" s="18"/>
      <c r="E1431" s="27"/>
      <c r="F1431" s="18"/>
      <c r="G1431" s="18"/>
    </row>
    <row r="1432" spans="4:7" x14ac:dyDescent="0.55000000000000004">
      <c r="D1432" s="18"/>
      <c r="E1432" s="27"/>
      <c r="F1432" s="18"/>
      <c r="G1432" s="18"/>
    </row>
    <row r="1433" spans="4:7" x14ac:dyDescent="0.55000000000000004">
      <c r="D1433" s="18"/>
      <c r="E1433" s="27"/>
      <c r="F1433" s="18"/>
      <c r="G1433" s="18"/>
    </row>
    <row r="1434" spans="4:7" x14ac:dyDescent="0.55000000000000004">
      <c r="D1434" s="18"/>
      <c r="E1434" s="27"/>
      <c r="F1434" s="18"/>
      <c r="G1434" s="18"/>
    </row>
    <row r="1435" spans="4:7" x14ac:dyDescent="0.55000000000000004">
      <c r="D1435" s="18"/>
      <c r="E1435" s="27"/>
      <c r="F1435" s="18"/>
      <c r="G1435" s="18"/>
    </row>
    <row r="1436" spans="4:7" x14ac:dyDescent="0.55000000000000004">
      <c r="D1436" s="18"/>
      <c r="E1436" s="27"/>
      <c r="F1436" s="18"/>
      <c r="G1436" s="18"/>
    </row>
    <row r="1437" spans="4:7" x14ac:dyDescent="0.55000000000000004">
      <c r="D1437" s="18"/>
      <c r="E1437" s="27"/>
      <c r="F1437" s="18"/>
      <c r="G1437" s="18"/>
    </row>
    <row r="1438" spans="4:7" x14ac:dyDescent="0.55000000000000004">
      <c r="D1438" s="18"/>
      <c r="E1438" s="27"/>
      <c r="F1438" s="18"/>
      <c r="G1438" s="18"/>
    </row>
    <row r="1439" spans="4:7" x14ac:dyDescent="0.55000000000000004">
      <c r="D1439" s="18"/>
      <c r="E1439" s="27"/>
      <c r="F1439" s="18"/>
      <c r="G1439" s="18"/>
    </row>
    <row r="1440" spans="4:7" x14ac:dyDescent="0.55000000000000004">
      <c r="D1440" s="18"/>
      <c r="E1440" s="27"/>
      <c r="F1440" s="18"/>
      <c r="G1440" s="18"/>
    </row>
    <row r="1441" spans="4:7" x14ac:dyDescent="0.55000000000000004">
      <c r="D1441" s="18"/>
      <c r="E1441" s="27"/>
      <c r="F1441" s="18"/>
      <c r="G1441" s="18"/>
    </row>
    <row r="1442" spans="4:7" x14ac:dyDescent="0.55000000000000004">
      <c r="D1442" s="18"/>
      <c r="E1442" s="27"/>
      <c r="F1442" s="18"/>
      <c r="G1442" s="18"/>
    </row>
    <row r="1443" spans="4:7" x14ac:dyDescent="0.55000000000000004">
      <c r="D1443" s="18"/>
      <c r="E1443" s="27"/>
      <c r="F1443" s="18"/>
      <c r="G1443" s="18"/>
    </row>
    <row r="1444" spans="4:7" x14ac:dyDescent="0.55000000000000004">
      <c r="D1444" s="18"/>
      <c r="E1444" s="27"/>
      <c r="F1444" s="18"/>
      <c r="G1444" s="18"/>
    </row>
    <row r="1445" spans="4:7" x14ac:dyDescent="0.55000000000000004">
      <c r="D1445" s="18"/>
      <c r="E1445" s="27"/>
      <c r="F1445" s="18"/>
      <c r="G1445" s="18"/>
    </row>
    <row r="1446" spans="4:7" x14ac:dyDescent="0.55000000000000004">
      <c r="D1446" s="18"/>
      <c r="E1446" s="27"/>
      <c r="F1446" s="18"/>
      <c r="G1446" s="18"/>
    </row>
    <row r="1447" spans="4:7" x14ac:dyDescent="0.55000000000000004">
      <c r="D1447" s="18"/>
      <c r="E1447" s="27"/>
      <c r="F1447" s="18"/>
      <c r="G1447" s="18"/>
    </row>
    <row r="1448" spans="4:7" x14ac:dyDescent="0.55000000000000004">
      <c r="D1448" s="18"/>
      <c r="E1448" s="27"/>
      <c r="F1448" s="18"/>
      <c r="G1448" s="18"/>
    </row>
    <row r="1449" spans="4:7" x14ac:dyDescent="0.55000000000000004">
      <c r="D1449" s="18"/>
      <c r="E1449" s="27"/>
      <c r="F1449" s="18"/>
      <c r="G1449" s="18"/>
    </row>
    <row r="1450" spans="4:7" x14ac:dyDescent="0.55000000000000004">
      <c r="D1450" s="18"/>
      <c r="E1450" s="27"/>
      <c r="F1450" s="18"/>
      <c r="G1450" s="18"/>
    </row>
    <row r="1451" spans="4:7" x14ac:dyDescent="0.55000000000000004">
      <c r="D1451" s="18"/>
      <c r="E1451" s="27"/>
      <c r="F1451" s="18"/>
      <c r="G1451" s="18"/>
    </row>
    <row r="1452" spans="4:7" x14ac:dyDescent="0.55000000000000004">
      <c r="D1452" s="18"/>
      <c r="E1452" s="27"/>
      <c r="F1452" s="18"/>
      <c r="G1452" s="18"/>
    </row>
    <row r="1453" spans="4:7" x14ac:dyDescent="0.55000000000000004">
      <c r="D1453" s="18"/>
      <c r="E1453" s="27"/>
      <c r="F1453" s="18"/>
      <c r="G1453" s="18"/>
    </row>
    <row r="1454" spans="4:7" x14ac:dyDescent="0.55000000000000004">
      <c r="D1454" s="18"/>
      <c r="E1454" s="27"/>
      <c r="F1454" s="18"/>
      <c r="G1454" s="18"/>
    </row>
    <row r="1455" spans="4:7" x14ac:dyDescent="0.55000000000000004">
      <c r="D1455" s="18"/>
      <c r="E1455" s="27"/>
      <c r="F1455" s="18"/>
      <c r="G1455" s="18"/>
    </row>
    <row r="1456" spans="4:7" x14ac:dyDescent="0.55000000000000004">
      <c r="D1456" s="18"/>
      <c r="E1456" s="27"/>
      <c r="F1456" s="18"/>
      <c r="G1456" s="18"/>
    </row>
    <row r="1457" spans="4:7" x14ac:dyDescent="0.55000000000000004">
      <c r="D1457" s="18"/>
      <c r="E1457" s="27"/>
      <c r="F1457" s="18"/>
      <c r="G1457" s="18"/>
    </row>
    <row r="1458" spans="4:7" x14ac:dyDescent="0.55000000000000004">
      <c r="D1458" s="18"/>
      <c r="E1458" s="27"/>
      <c r="F1458" s="18"/>
      <c r="G1458" s="18"/>
    </row>
    <row r="1459" spans="4:7" x14ac:dyDescent="0.55000000000000004">
      <c r="D1459" s="18"/>
      <c r="E1459" s="27"/>
      <c r="F1459" s="18"/>
      <c r="G1459" s="18"/>
    </row>
    <row r="1460" spans="4:7" x14ac:dyDescent="0.55000000000000004">
      <c r="D1460" s="18"/>
      <c r="E1460" s="27"/>
      <c r="F1460" s="18"/>
      <c r="G1460" s="18"/>
    </row>
    <row r="1461" spans="4:7" x14ac:dyDescent="0.55000000000000004">
      <c r="D1461" s="18"/>
      <c r="E1461" s="27"/>
      <c r="F1461" s="18"/>
      <c r="G1461" s="18"/>
    </row>
    <row r="1462" spans="4:7" x14ac:dyDescent="0.55000000000000004">
      <c r="D1462" s="18"/>
      <c r="E1462" s="27"/>
      <c r="F1462" s="18"/>
      <c r="G1462" s="18"/>
    </row>
    <row r="1463" spans="4:7" x14ac:dyDescent="0.55000000000000004">
      <c r="D1463" s="18"/>
      <c r="E1463" s="27"/>
      <c r="F1463" s="18"/>
      <c r="G1463" s="18"/>
    </row>
    <row r="1464" spans="4:7" x14ac:dyDescent="0.55000000000000004">
      <c r="D1464" s="18"/>
      <c r="E1464" s="27"/>
      <c r="F1464" s="18"/>
      <c r="G1464" s="18"/>
    </row>
    <row r="1465" spans="4:7" x14ac:dyDescent="0.55000000000000004">
      <c r="D1465" s="18"/>
      <c r="E1465" s="27"/>
      <c r="F1465" s="18"/>
      <c r="G1465" s="18"/>
    </row>
    <row r="1466" spans="4:7" x14ac:dyDescent="0.55000000000000004">
      <c r="D1466" s="18"/>
      <c r="E1466" s="27"/>
      <c r="F1466" s="18"/>
      <c r="G1466" s="18"/>
    </row>
    <row r="1467" spans="4:7" x14ac:dyDescent="0.55000000000000004">
      <c r="D1467" s="18"/>
      <c r="E1467" s="27"/>
      <c r="F1467" s="18"/>
      <c r="G1467" s="18"/>
    </row>
    <row r="1468" spans="4:7" x14ac:dyDescent="0.55000000000000004">
      <c r="D1468" s="18"/>
      <c r="E1468" s="27"/>
      <c r="F1468" s="18"/>
      <c r="G1468" s="18"/>
    </row>
    <row r="1469" spans="4:7" x14ac:dyDescent="0.55000000000000004">
      <c r="D1469" s="18"/>
      <c r="E1469" s="27"/>
      <c r="F1469" s="18"/>
      <c r="G1469" s="18"/>
    </row>
    <row r="1470" spans="4:7" x14ac:dyDescent="0.55000000000000004">
      <c r="D1470" s="18"/>
      <c r="E1470" s="27"/>
      <c r="F1470" s="18"/>
      <c r="G1470" s="18"/>
    </row>
    <row r="1471" spans="4:7" x14ac:dyDescent="0.55000000000000004">
      <c r="D1471" s="18"/>
      <c r="E1471" s="27"/>
      <c r="F1471" s="18"/>
      <c r="G1471" s="18"/>
    </row>
    <row r="1472" spans="4:7" x14ac:dyDescent="0.55000000000000004">
      <c r="D1472" s="18"/>
      <c r="E1472" s="27"/>
      <c r="F1472" s="18"/>
      <c r="G1472" s="18"/>
    </row>
    <row r="1473" spans="4:7" x14ac:dyDescent="0.55000000000000004">
      <c r="D1473" s="18"/>
      <c r="E1473" s="27"/>
      <c r="F1473" s="18"/>
      <c r="G1473" s="18"/>
    </row>
    <row r="1474" spans="4:7" x14ac:dyDescent="0.55000000000000004">
      <c r="D1474" s="18"/>
      <c r="E1474" s="27"/>
      <c r="F1474" s="18"/>
      <c r="G1474" s="18"/>
    </row>
    <row r="1475" spans="4:7" x14ac:dyDescent="0.55000000000000004">
      <c r="D1475" s="18"/>
      <c r="E1475" s="27"/>
      <c r="F1475" s="18"/>
      <c r="G1475" s="18"/>
    </row>
    <row r="1476" spans="4:7" x14ac:dyDescent="0.55000000000000004">
      <c r="D1476" s="18"/>
      <c r="E1476" s="27"/>
      <c r="F1476" s="18"/>
      <c r="G1476" s="18"/>
    </row>
    <row r="1477" spans="4:7" x14ac:dyDescent="0.55000000000000004">
      <c r="D1477" s="18"/>
      <c r="E1477" s="27"/>
      <c r="F1477" s="18"/>
      <c r="G1477" s="18"/>
    </row>
    <row r="1478" spans="4:7" x14ac:dyDescent="0.55000000000000004">
      <c r="D1478" s="18"/>
      <c r="E1478" s="27"/>
      <c r="F1478" s="18"/>
      <c r="G1478" s="18"/>
    </row>
    <row r="1479" spans="4:7" x14ac:dyDescent="0.55000000000000004">
      <c r="D1479" s="18"/>
      <c r="E1479" s="27"/>
      <c r="F1479" s="18"/>
      <c r="G1479" s="18"/>
    </row>
    <row r="1480" spans="4:7" x14ac:dyDescent="0.55000000000000004">
      <c r="D1480" s="18"/>
      <c r="E1480" s="27"/>
      <c r="F1480" s="18"/>
      <c r="G1480" s="18"/>
    </row>
    <row r="1481" spans="4:7" x14ac:dyDescent="0.55000000000000004">
      <c r="D1481" s="18"/>
      <c r="E1481" s="27"/>
      <c r="F1481" s="18"/>
      <c r="G1481" s="18"/>
    </row>
    <row r="1482" spans="4:7" x14ac:dyDescent="0.55000000000000004">
      <c r="D1482" s="18"/>
      <c r="E1482" s="27"/>
      <c r="F1482" s="18"/>
      <c r="G1482" s="18"/>
    </row>
    <row r="1483" spans="4:7" x14ac:dyDescent="0.55000000000000004">
      <c r="D1483" s="18"/>
      <c r="E1483" s="27"/>
      <c r="F1483" s="18"/>
      <c r="G1483" s="18"/>
    </row>
    <row r="1484" spans="4:7" x14ac:dyDescent="0.55000000000000004">
      <c r="D1484" s="18"/>
      <c r="E1484" s="27"/>
      <c r="F1484" s="18"/>
      <c r="G1484" s="18"/>
    </row>
    <row r="1485" spans="4:7" x14ac:dyDescent="0.55000000000000004">
      <c r="D1485" s="18"/>
      <c r="E1485" s="27"/>
      <c r="F1485" s="18"/>
      <c r="G1485" s="18"/>
    </row>
    <row r="1486" spans="4:7" x14ac:dyDescent="0.55000000000000004">
      <c r="D1486" s="18"/>
      <c r="E1486" s="27"/>
      <c r="F1486" s="18"/>
      <c r="G1486" s="18"/>
    </row>
    <row r="1487" spans="4:7" x14ac:dyDescent="0.55000000000000004">
      <c r="D1487" s="18"/>
      <c r="E1487" s="27"/>
      <c r="F1487" s="18"/>
      <c r="G1487" s="18"/>
    </row>
    <row r="1488" spans="4:7" x14ac:dyDescent="0.55000000000000004">
      <c r="D1488" s="18"/>
      <c r="E1488" s="27"/>
      <c r="F1488" s="18"/>
      <c r="G1488" s="18"/>
    </row>
    <row r="1489" spans="4:7" x14ac:dyDescent="0.55000000000000004">
      <c r="D1489" s="18"/>
      <c r="E1489" s="27"/>
      <c r="F1489" s="18"/>
      <c r="G1489" s="18"/>
    </row>
    <row r="1490" spans="4:7" x14ac:dyDescent="0.55000000000000004">
      <c r="D1490" s="18"/>
      <c r="E1490" s="27"/>
      <c r="F1490" s="18"/>
      <c r="G1490" s="18"/>
    </row>
    <row r="1491" spans="4:7" x14ac:dyDescent="0.55000000000000004">
      <c r="D1491" s="18"/>
      <c r="E1491" s="27"/>
      <c r="F1491" s="18"/>
      <c r="G1491" s="18"/>
    </row>
    <row r="1492" spans="4:7" x14ac:dyDescent="0.55000000000000004">
      <c r="D1492" s="18"/>
      <c r="E1492" s="27"/>
      <c r="F1492" s="18"/>
      <c r="G1492" s="18"/>
    </row>
    <row r="1493" spans="4:7" x14ac:dyDescent="0.55000000000000004">
      <c r="D1493" s="18"/>
      <c r="E1493" s="27"/>
      <c r="F1493" s="18"/>
      <c r="G1493" s="18"/>
    </row>
    <row r="1494" spans="4:7" x14ac:dyDescent="0.55000000000000004">
      <c r="D1494" s="18"/>
      <c r="E1494" s="27"/>
      <c r="F1494" s="18"/>
      <c r="G1494" s="18"/>
    </row>
    <row r="1495" spans="4:7" x14ac:dyDescent="0.55000000000000004">
      <c r="D1495" s="18"/>
      <c r="E1495" s="27"/>
      <c r="F1495" s="18"/>
      <c r="G1495" s="18"/>
    </row>
    <row r="1496" spans="4:7" x14ac:dyDescent="0.55000000000000004">
      <c r="D1496" s="18"/>
      <c r="E1496" s="27"/>
      <c r="F1496" s="18"/>
      <c r="G1496" s="18"/>
    </row>
    <row r="1497" spans="4:7" x14ac:dyDescent="0.55000000000000004">
      <c r="D1497" s="18"/>
      <c r="E1497" s="27"/>
      <c r="F1497" s="18"/>
      <c r="G1497" s="18"/>
    </row>
    <row r="1498" spans="4:7" x14ac:dyDescent="0.55000000000000004">
      <c r="D1498" s="18"/>
      <c r="E1498" s="27"/>
      <c r="F1498" s="18"/>
      <c r="G1498" s="18"/>
    </row>
    <row r="1499" spans="4:7" x14ac:dyDescent="0.55000000000000004">
      <c r="D1499" s="18"/>
      <c r="E1499" s="27"/>
      <c r="F1499" s="18"/>
      <c r="G1499" s="18"/>
    </row>
    <row r="1500" spans="4:7" x14ac:dyDescent="0.55000000000000004">
      <c r="D1500" s="18"/>
      <c r="E1500" s="27"/>
      <c r="F1500" s="18"/>
      <c r="G1500" s="18"/>
    </row>
    <row r="1501" spans="4:7" x14ac:dyDescent="0.55000000000000004">
      <c r="D1501" s="18"/>
      <c r="E1501" s="27"/>
      <c r="F1501" s="18"/>
      <c r="G1501" s="18"/>
    </row>
    <row r="1502" spans="4:7" x14ac:dyDescent="0.55000000000000004">
      <c r="D1502" s="18"/>
      <c r="E1502" s="27"/>
      <c r="F1502" s="18"/>
      <c r="G1502" s="18"/>
    </row>
    <row r="1503" spans="4:7" x14ac:dyDescent="0.55000000000000004">
      <c r="D1503" s="18"/>
      <c r="E1503" s="27"/>
      <c r="F1503" s="18"/>
      <c r="G1503" s="18"/>
    </row>
    <row r="1504" spans="4:7" x14ac:dyDescent="0.55000000000000004">
      <c r="D1504" s="18"/>
      <c r="E1504" s="27"/>
      <c r="F1504" s="18"/>
      <c r="G1504" s="18"/>
    </row>
    <row r="1505" spans="4:7" x14ac:dyDescent="0.55000000000000004">
      <c r="D1505" s="18"/>
      <c r="E1505" s="27"/>
      <c r="F1505" s="18"/>
      <c r="G1505" s="18"/>
    </row>
    <row r="1506" spans="4:7" x14ac:dyDescent="0.55000000000000004">
      <c r="D1506" s="18"/>
      <c r="E1506" s="27"/>
      <c r="F1506" s="18"/>
      <c r="G1506" s="18"/>
    </row>
    <row r="1507" spans="4:7" x14ac:dyDescent="0.55000000000000004">
      <c r="D1507" s="18"/>
      <c r="E1507" s="27"/>
      <c r="F1507" s="18"/>
      <c r="G1507" s="18"/>
    </row>
    <row r="1508" spans="4:7" x14ac:dyDescent="0.55000000000000004">
      <c r="D1508" s="18"/>
      <c r="E1508" s="27"/>
      <c r="F1508" s="18"/>
      <c r="G1508" s="18"/>
    </row>
    <row r="1509" spans="4:7" x14ac:dyDescent="0.55000000000000004">
      <c r="D1509" s="18"/>
      <c r="E1509" s="27"/>
      <c r="F1509" s="18"/>
      <c r="G1509" s="18"/>
    </row>
    <row r="1510" spans="4:7" x14ac:dyDescent="0.55000000000000004">
      <c r="D1510" s="18"/>
      <c r="E1510" s="27"/>
      <c r="F1510" s="18"/>
      <c r="G1510" s="18"/>
    </row>
    <row r="1511" spans="4:7" x14ac:dyDescent="0.55000000000000004">
      <c r="D1511" s="18"/>
      <c r="E1511" s="27"/>
      <c r="F1511" s="18"/>
      <c r="G1511" s="18"/>
    </row>
    <row r="1512" spans="4:7" x14ac:dyDescent="0.55000000000000004">
      <c r="D1512" s="18"/>
      <c r="E1512" s="27"/>
      <c r="F1512" s="18"/>
      <c r="G1512" s="18"/>
    </row>
    <row r="1513" spans="4:7" x14ac:dyDescent="0.55000000000000004">
      <c r="D1513" s="18"/>
      <c r="E1513" s="27"/>
      <c r="F1513" s="18"/>
      <c r="G1513" s="18"/>
    </row>
    <row r="1514" spans="4:7" x14ac:dyDescent="0.55000000000000004">
      <c r="D1514" s="18"/>
      <c r="E1514" s="27"/>
      <c r="F1514" s="18"/>
      <c r="G1514" s="18"/>
    </row>
    <row r="1515" spans="4:7" x14ac:dyDescent="0.55000000000000004">
      <c r="D1515" s="18"/>
      <c r="E1515" s="27"/>
      <c r="F1515" s="18"/>
      <c r="G1515" s="18"/>
    </row>
    <row r="1516" spans="4:7" x14ac:dyDescent="0.55000000000000004">
      <c r="D1516" s="18"/>
      <c r="E1516" s="27"/>
      <c r="F1516" s="18"/>
      <c r="G1516" s="18"/>
    </row>
    <row r="1517" spans="4:7" x14ac:dyDescent="0.55000000000000004">
      <c r="D1517" s="18"/>
      <c r="E1517" s="27"/>
      <c r="F1517" s="18"/>
      <c r="G1517" s="18"/>
    </row>
    <row r="1518" spans="4:7" x14ac:dyDescent="0.55000000000000004">
      <c r="D1518" s="18"/>
      <c r="E1518" s="27"/>
      <c r="F1518" s="18"/>
      <c r="G1518" s="18"/>
    </row>
    <row r="1519" spans="4:7" x14ac:dyDescent="0.55000000000000004">
      <c r="D1519" s="18"/>
      <c r="E1519" s="27"/>
      <c r="F1519" s="18"/>
      <c r="G1519" s="18"/>
    </row>
    <row r="1520" spans="4:7" x14ac:dyDescent="0.55000000000000004">
      <c r="D1520" s="18"/>
      <c r="E1520" s="27"/>
      <c r="F1520" s="18"/>
      <c r="G1520" s="18"/>
    </row>
    <row r="1521" spans="4:7" x14ac:dyDescent="0.55000000000000004">
      <c r="D1521" s="18"/>
      <c r="E1521" s="27"/>
      <c r="F1521" s="18"/>
      <c r="G1521" s="18"/>
    </row>
    <row r="1522" spans="4:7" x14ac:dyDescent="0.55000000000000004">
      <c r="D1522" s="18"/>
      <c r="E1522" s="27"/>
      <c r="F1522" s="18"/>
      <c r="G1522" s="18"/>
    </row>
    <row r="1523" spans="4:7" x14ac:dyDescent="0.55000000000000004">
      <c r="D1523" s="18"/>
      <c r="E1523" s="27"/>
      <c r="F1523" s="18"/>
      <c r="G1523" s="18"/>
    </row>
    <row r="1524" spans="4:7" x14ac:dyDescent="0.55000000000000004">
      <c r="D1524" s="18"/>
      <c r="E1524" s="27"/>
      <c r="F1524" s="18"/>
      <c r="G1524" s="18"/>
    </row>
    <row r="1525" spans="4:7" x14ac:dyDescent="0.55000000000000004">
      <c r="D1525" s="18"/>
      <c r="E1525" s="27"/>
      <c r="F1525" s="18"/>
      <c r="G1525" s="18"/>
    </row>
    <row r="1526" spans="4:7" x14ac:dyDescent="0.55000000000000004">
      <c r="D1526" s="18"/>
      <c r="E1526" s="27"/>
      <c r="F1526" s="18"/>
      <c r="G1526" s="18"/>
    </row>
    <row r="1527" spans="4:7" x14ac:dyDescent="0.55000000000000004">
      <c r="D1527" s="18"/>
      <c r="E1527" s="27"/>
      <c r="F1527" s="18"/>
      <c r="G1527" s="18"/>
    </row>
    <row r="1528" spans="4:7" x14ac:dyDescent="0.55000000000000004">
      <c r="D1528" s="18"/>
      <c r="E1528" s="27"/>
      <c r="F1528" s="18"/>
      <c r="G1528" s="18"/>
    </row>
    <row r="1529" spans="4:7" x14ac:dyDescent="0.55000000000000004">
      <c r="D1529" s="18"/>
      <c r="E1529" s="27"/>
      <c r="F1529" s="18"/>
      <c r="G1529" s="18"/>
    </row>
    <row r="1530" spans="4:7" x14ac:dyDescent="0.55000000000000004">
      <c r="D1530" s="18"/>
      <c r="E1530" s="27"/>
      <c r="F1530" s="18"/>
      <c r="G1530" s="18"/>
    </row>
    <row r="1531" spans="4:7" x14ac:dyDescent="0.55000000000000004">
      <c r="D1531" s="18"/>
      <c r="E1531" s="27"/>
      <c r="F1531" s="18"/>
      <c r="G1531" s="18"/>
    </row>
    <row r="1532" spans="4:7" x14ac:dyDescent="0.55000000000000004">
      <c r="D1532" s="18"/>
      <c r="E1532" s="27"/>
      <c r="F1532" s="18"/>
      <c r="G1532" s="18"/>
    </row>
    <row r="1533" spans="4:7" x14ac:dyDescent="0.55000000000000004">
      <c r="D1533" s="18"/>
      <c r="E1533" s="27"/>
      <c r="F1533" s="18"/>
      <c r="G1533" s="18"/>
    </row>
    <row r="1534" spans="4:7" x14ac:dyDescent="0.55000000000000004">
      <c r="D1534" s="18"/>
      <c r="E1534" s="27"/>
      <c r="F1534" s="18"/>
      <c r="G1534" s="18"/>
    </row>
    <row r="1535" spans="4:7" x14ac:dyDescent="0.55000000000000004">
      <c r="D1535" s="18"/>
      <c r="E1535" s="27"/>
      <c r="F1535" s="18"/>
      <c r="G1535" s="18"/>
    </row>
    <row r="1536" spans="4:7" x14ac:dyDescent="0.55000000000000004">
      <c r="D1536" s="18"/>
      <c r="E1536" s="27"/>
      <c r="F1536" s="18"/>
      <c r="G1536" s="18"/>
    </row>
    <row r="1537" spans="4:7" x14ac:dyDescent="0.55000000000000004">
      <c r="D1537" s="18"/>
      <c r="E1537" s="27"/>
      <c r="F1537" s="18"/>
      <c r="G1537" s="18"/>
    </row>
    <row r="1538" spans="4:7" x14ac:dyDescent="0.55000000000000004">
      <c r="D1538" s="18"/>
      <c r="E1538" s="27"/>
      <c r="F1538" s="18"/>
      <c r="G1538" s="18"/>
    </row>
    <row r="1539" spans="4:7" x14ac:dyDescent="0.55000000000000004">
      <c r="D1539" s="18"/>
      <c r="E1539" s="27"/>
      <c r="F1539" s="18"/>
      <c r="G1539" s="18"/>
    </row>
    <row r="1540" spans="4:7" x14ac:dyDescent="0.55000000000000004">
      <c r="D1540" s="18"/>
      <c r="E1540" s="27"/>
      <c r="F1540" s="18"/>
      <c r="G1540" s="18"/>
    </row>
    <row r="1541" spans="4:7" x14ac:dyDescent="0.55000000000000004">
      <c r="D1541" s="18"/>
      <c r="E1541" s="27"/>
      <c r="F1541" s="18"/>
      <c r="G1541" s="18"/>
    </row>
    <row r="1542" spans="4:7" x14ac:dyDescent="0.55000000000000004">
      <c r="D1542" s="18"/>
      <c r="E1542" s="27"/>
      <c r="F1542" s="18"/>
      <c r="G1542" s="18"/>
    </row>
    <row r="1543" spans="4:7" x14ac:dyDescent="0.55000000000000004">
      <c r="D1543" s="18"/>
      <c r="E1543" s="27"/>
      <c r="F1543" s="18"/>
      <c r="G1543" s="18"/>
    </row>
    <row r="1544" spans="4:7" x14ac:dyDescent="0.55000000000000004">
      <c r="D1544" s="18"/>
      <c r="E1544" s="27"/>
      <c r="F1544" s="18"/>
      <c r="G1544" s="18"/>
    </row>
    <row r="1545" spans="4:7" x14ac:dyDescent="0.55000000000000004">
      <c r="D1545" s="18"/>
      <c r="E1545" s="27"/>
      <c r="F1545" s="18"/>
      <c r="G1545" s="18"/>
    </row>
    <row r="1546" spans="4:7" x14ac:dyDescent="0.55000000000000004">
      <c r="D1546" s="18"/>
      <c r="E1546" s="27"/>
      <c r="F1546" s="18"/>
      <c r="G1546" s="18"/>
    </row>
    <row r="1547" spans="4:7" x14ac:dyDescent="0.55000000000000004">
      <c r="D1547" s="18"/>
      <c r="E1547" s="27"/>
      <c r="F1547" s="18"/>
      <c r="G1547" s="18"/>
    </row>
    <row r="1548" spans="4:7" x14ac:dyDescent="0.55000000000000004">
      <c r="D1548" s="18"/>
      <c r="E1548" s="27"/>
      <c r="F1548" s="18"/>
      <c r="G1548" s="18"/>
    </row>
    <row r="1549" spans="4:7" x14ac:dyDescent="0.55000000000000004">
      <c r="D1549" s="18"/>
      <c r="E1549" s="27"/>
      <c r="F1549" s="18"/>
      <c r="G1549" s="18"/>
    </row>
    <row r="1550" spans="4:7" x14ac:dyDescent="0.55000000000000004">
      <c r="D1550" s="18"/>
      <c r="E1550" s="27"/>
      <c r="F1550" s="18"/>
      <c r="G1550" s="18"/>
    </row>
    <row r="1551" spans="4:7" x14ac:dyDescent="0.55000000000000004">
      <c r="D1551" s="18"/>
      <c r="E1551" s="27"/>
      <c r="F1551" s="18"/>
      <c r="G1551" s="18"/>
    </row>
    <row r="1552" spans="4:7" x14ac:dyDescent="0.55000000000000004">
      <c r="D1552" s="18"/>
      <c r="E1552" s="27"/>
      <c r="F1552" s="18"/>
      <c r="G1552" s="18"/>
    </row>
    <row r="1553" spans="4:7" x14ac:dyDescent="0.55000000000000004">
      <c r="D1553" s="18"/>
      <c r="E1553" s="27"/>
      <c r="F1553" s="18"/>
      <c r="G1553" s="18"/>
    </row>
    <row r="1554" spans="4:7" x14ac:dyDescent="0.55000000000000004">
      <c r="D1554" s="18"/>
      <c r="E1554" s="27"/>
      <c r="F1554" s="18"/>
      <c r="G1554" s="18"/>
    </row>
    <row r="1555" spans="4:7" x14ac:dyDescent="0.55000000000000004">
      <c r="D1555" s="18"/>
      <c r="E1555" s="27"/>
      <c r="F1555" s="18"/>
      <c r="G1555" s="18"/>
    </row>
    <row r="1556" spans="4:7" x14ac:dyDescent="0.55000000000000004">
      <c r="D1556" s="18"/>
      <c r="E1556" s="27"/>
      <c r="F1556" s="18"/>
      <c r="G1556" s="18"/>
    </row>
    <row r="1557" spans="4:7" x14ac:dyDescent="0.55000000000000004">
      <c r="D1557" s="18"/>
      <c r="E1557" s="27"/>
      <c r="F1557" s="18"/>
      <c r="G1557" s="18"/>
    </row>
    <row r="1558" spans="4:7" x14ac:dyDescent="0.55000000000000004">
      <c r="D1558" s="18"/>
      <c r="E1558" s="27"/>
      <c r="F1558" s="18"/>
      <c r="G1558" s="18"/>
    </row>
    <row r="1559" spans="4:7" x14ac:dyDescent="0.55000000000000004">
      <c r="D1559" s="18"/>
      <c r="E1559" s="27"/>
      <c r="F1559" s="18"/>
      <c r="G1559" s="18"/>
    </row>
    <row r="1560" spans="4:7" x14ac:dyDescent="0.55000000000000004">
      <c r="D1560" s="18"/>
      <c r="E1560" s="27"/>
      <c r="F1560" s="18"/>
      <c r="G1560" s="18"/>
    </row>
    <row r="1561" spans="4:7" x14ac:dyDescent="0.55000000000000004">
      <c r="D1561" s="18"/>
      <c r="E1561" s="27"/>
      <c r="F1561" s="18"/>
      <c r="G1561" s="18"/>
    </row>
    <row r="1562" spans="4:7" x14ac:dyDescent="0.55000000000000004">
      <c r="D1562" s="18"/>
      <c r="E1562" s="27"/>
      <c r="F1562" s="18"/>
      <c r="G1562" s="18"/>
    </row>
    <row r="1563" spans="4:7" x14ac:dyDescent="0.55000000000000004">
      <c r="D1563" s="18"/>
      <c r="E1563" s="27"/>
      <c r="F1563" s="18"/>
      <c r="G1563" s="18"/>
    </row>
    <row r="1564" spans="4:7" x14ac:dyDescent="0.55000000000000004">
      <c r="D1564" s="18"/>
      <c r="E1564" s="27"/>
      <c r="F1564" s="18"/>
      <c r="G1564" s="18"/>
    </row>
    <row r="1565" spans="4:7" x14ac:dyDescent="0.55000000000000004">
      <c r="D1565" s="18"/>
      <c r="E1565" s="27"/>
      <c r="F1565" s="18"/>
      <c r="G1565" s="18"/>
    </row>
    <row r="1566" spans="4:7" x14ac:dyDescent="0.55000000000000004">
      <c r="D1566" s="18"/>
      <c r="E1566" s="27"/>
      <c r="F1566" s="18"/>
      <c r="G1566" s="18"/>
    </row>
    <row r="1567" spans="4:7" x14ac:dyDescent="0.55000000000000004">
      <c r="D1567" s="18"/>
      <c r="E1567" s="27"/>
      <c r="F1567" s="18"/>
      <c r="G1567" s="18"/>
    </row>
    <row r="1568" spans="4:7" x14ac:dyDescent="0.55000000000000004">
      <c r="D1568" s="18"/>
      <c r="E1568" s="27"/>
      <c r="F1568" s="18"/>
      <c r="G1568" s="18"/>
    </row>
    <row r="1569" spans="4:7" x14ac:dyDescent="0.55000000000000004">
      <c r="D1569" s="18"/>
      <c r="E1569" s="27"/>
      <c r="F1569" s="18"/>
      <c r="G1569" s="18"/>
    </row>
    <row r="1570" spans="4:7" x14ac:dyDescent="0.55000000000000004">
      <c r="D1570" s="18"/>
      <c r="E1570" s="27"/>
      <c r="F1570" s="18"/>
      <c r="G1570" s="18"/>
    </row>
    <row r="1571" spans="4:7" x14ac:dyDescent="0.55000000000000004">
      <c r="D1571" s="18"/>
      <c r="E1571" s="27"/>
      <c r="F1571" s="18"/>
      <c r="G1571" s="18"/>
    </row>
    <row r="1572" spans="4:7" x14ac:dyDescent="0.55000000000000004">
      <c r="D1572" s="18"/>
      <c r="E1572" s="27"/>
      <c r="F1572" s="18"/>
      <c r="G1572" s="18"/>
    </row>
    <row r="1573" spans="4:7" x14ac:dyDescent="0.55000000000000004">
      <c r="D1573" s="18"/>
      <c r="E1573" s="27"/>
      <c r="F1573" s="18"/>
      <c r="G1573" s="18"/>
    </row>
    <row r="1574" spans="4:7" x14ac:dyDescent="0.55000000000000004">
      <c r="D1574" s="18"/>
      <c r="E1574" s="27"/>
      <c r="F1574" s="18"/>
      <c r="G1574" s="18"/>
    </row>
    <row r="1575" spans="4:7" x14ac:dyDescent="0.55000000000000004">
      <c r="D1575" s="18"/>
      <c r="E1575" s="27"/>
      <c r="F1575" s="18"/>
      <c r="G1575" s="18"/>
    </row>
    <row r="1576" spans="4:7" x14ac:dyDescent="0.55000000000000004">
      <c r="D1576" s="18"/>
      <c r="E1576" s="27"/>
      <c r="F1576" s="18"/>
      <c r="G1576" s="18"/>
    </row>
    <row r="1577" spans="4:7" x14ac:dyDescent="0.55000000000000004">
      <c r="D1577" s="18"/>
      <c r="E1577" s="27"/>
      <c r="F1577" s="18"/>
      <c r="G1577" s="18"/>
    </row>
    <row r="1578" spans="4:7" x14ac:dyDescent="0.55000000000000004">
      <c r="D1578" s="18"/>
      <c r="E1578" s="27"/>
      <c r="F1578" s="18"/>
      <c r="G1578" s="18"/>
    </row>
    <row r="1579" spans="4:7" x14ac:dyDescent="0.55000000000000004">
      <c r="D1579" s="18"/>
      <c r="E1579" s="27"/>
      <c r="F1579" s="18"/>
      <c r="G1579" s="18"/>
    </row>
    <row r="1580" spans="4:7" x14ac:dyDescent="0.55000000000000004">
      <c r="D1580" s="18"/>
      <c r="E1580" s="27"/>
      <c r="F1580" s="18"/>
      <c r="G1580" s="18"/>
    </row>
    <row r="1581" spans="4:7" x14ac:dyDescent="0.55000000000000004">
      <c r="D1581" s="18"/>
      <c r="E1581" s="27"/>
      <c r="F1581" s="18"/>
      <c r="G1581" s="18"/>
    </row>
    <row r="1582" spans="4:7" x14ac:dyDescent="0.55000000000000004">
      <c r="D1582" s="18"/>
      <c r="E1582" s="27"/>
      <c r="F1582" s="18"/>
      <c r="G1582" s="18"/>
    </row>
    <row r="1583" spans="4:7" x14ac:dyDescent="0.55000000000000004">
      <c r="D1583" s="18"/>
      <c r="E1583" s="27"/>
      <c r="F1583" s="18"/>
      <c r="G1583" s="18"/>
    </row>
    <row r="1584" spans="4:7" x14ac:dyDescent="0.55000000000000004">
      <c r="D1584" s="18"/>
      <c r="E1584" s="27"/>
      <c r="F1584" s="18"/>
      <c r="G1584" s="18"/>
    </row>
    <row r="1585" spans="4:7" x14ac:dyDescent="0.55000000000000004">
      <c r="D1585" s="18"/>
      <c r="E1585" s="27"/>
      <c r="F1585" s="18"/>
      <c r="G1585" s="18"/>
    </row>
    <row r="1586" spans="4:7" x14ac:dyDescent="0.55000000000000004">
      <c r="D1586" s="18"/>
      <c r="E1586" s="27"/>
      <c r="F1586" s="18"/>
      <c r="G1586" s="18"/>
    </row>
    <row r="1587" spans="4:7" x14ac:dyDescent="0.55000000000000004">
      <c r="D1587" s="18"/>
      <c r="E1587" s="27"/>
      <c r="F1587" s="18"/>
      <c r="G1587" s="18"/>
    </row>
    <row r="1588" spans="4:7" x14ac:dyDescent="0.55000000000000004">
      <c r="D1588" s="18"/>
      <c r="E1588" s="27"/>
      <c r="F1588" s="18"/>
      <c r="G1588" s="18"/>
    </row>
    <row r="1589" spans="4:7" x14ac:dyDescent="0.55000000000000004">
      <c r="D1589" s="18"/>
      <c r="E1589" s="27"/>
      <c r="F1589" s="18"/>
      <c r="G1589" s="18"/>
    </row>
    <row r="1590" spans="4:7" x14ac:dyDescent="0.55000000000000004">
      <c r="D1590" s="18"/>
      <c r="E1590" s="27"/>
      <c r="F1590" s="18"/>
      <c r="G1590" s="18"/>
    </row>
    <row r="1591" spans="4:7" x14ac:dyDescent="0.55000000000000004">
      <c r="D1591" s="18"/>
      <c r="E1591" s="27"/>
      <c r="F1591" s="18"/>
      <c r="G1591" s="18"/>
    </row>
    <row r="1592" spans="4:7" x14ac:dyDescent="0.55000000000000004">
      <c r="D1592" s="18"/>
      <c r="E1592" s="27"/>
      <c r="F1592" s="18"/>
      <c r="G1592" s="18"/>
    </row>
    <row r="1593" spans="4:7" x14ac:dyDescent="0.55000000000000004">
      <c r="D1593" s="18"/>
      <c r="E1593" s="27"/>
      <c r="F1593" s="18"/>
      <c r="G1593" s="18"/>
    </row>
    <row r="1594" spans="4:7" x14ac:dyDescent="0.55000000000000004">
      <c r="D1594" s="18"/>
      <c r="E1594" s="27"/>
      <c r="F1594" s="18"/>
      <c r="G1594" s="18"/>
    </row>
    <row r="1595" spans="4:7" x14ac:dyDescent="0.55000000000000004">
      <c r="D1595" s="18"/>
      <c r="E1595" s="27"/>
      <c r="F1595" s="18"/>
      <c r="G1595" s="18"/>
    </row>
    <row r="1596" spans="4:7" x14ac:dyDescent="0.55000000000000004">
      <c r="D1596" s="18"/>
      <c r="E1596" s="27"/>
      <c r="F1596" s="18"/>
      <c r="G1596" s="18"/>
    </row>
    <row r="1597" spans="4:7" x14ac:dyDescent="0.55000000000000004">
      <c r="D1597" s="18"/>
      <c r="E1597" s="27"/>
      <c r="F1597" s="18"/>
      <c r="G1597" s="18"/>
    </row>
    <row r="1598" spans="4:7" x14ac:dyDescent="0.55000000000000004">
      <c r="D1598" s="18"/>
      <c r="E1598" s="27"/>
      <c r="F1598" s="18"/>
      <c r="G1598" s="18"/>
    </row>
    <row r="1599" spans="4:7" x14ac:dyDescent="0.55000000000000004">
      <c r="D1599" s="18"/>
      <c r="E1599" s="27"/>
      <c r="F1599" s="18"/>
      <c r="G1599" s="18"/>
    </row>
    <row r="1600" spans="4:7" x14ac:dyDescent="0.55000000000000004">
      <c r="D1600" s="18"/>
      <c r="E1600" s="27"/>
      <c r="F1600" s="18"/>
      <c r="G1600" s="18"/>
    </row>
    <row r="1601" spans="4:7" x14ac:dyDescent="0.55000000000000004">
      <c r="D1601" s="18"/>
      <c r="E1601" s="27"/>
      <c r="F1601" s="18"/>
      <c r="G1601" s="18"/>
    </row>
    <row r="1602" spans="4:7" x14ac:dyDescent="0.55000000000000004">
      <c r="D1602" s="18"/>
      <c r="E1602" s="27"/>
      <c r="F1602" s="18"/>
      <c r="G1602" s="18"/>
    </row>
    <row r="1603" spans="4:7" x14ac:dyDescent="0.55000000000000004">
      <c r="D1603" s="18"/>
      <c r="E1603" s="27"/>
      <c r="F1603" s="18"/>
      <c r="G1603" s="18"/>
    </row>
    <row r="1604" spans="4:7" x14ac:dyDescent="0.55000000000000004">
      <c r="D1604" s="18"/>
      <c r="E1604" s="27"/>
      <c r="F1604" s="18"/>
      <c r="G1604" s="18"/>
    </row>
    <row r="1605" spans="4:7" x14ac:dyDescent="0.55000000000000004">
      <c r="D1605" s="18"/>
      <c r="E1605" s="27"/>
      <c r="F1605" s="18"/>
      <c r="G1605" s="18"/>
    </row>
    <row r="1606" spans="4:7" x14ac:dyDescent="0.55000000000000004">
      <c r="D1606" s="18"/>
      <c r="E1606" s="27"/>
      <c r="F1606" s="18"/>
      <c r="G1606" s="18"/>
    </row>
    <row r="1607" spans="4:7" x14ac:dyDescent="0.55000000000000004">
      <c r="D1607" s="18"/>
      <c r="E1607" s="27"/>
      <c r="F1607" s="18"/>
      <c r="G1607" s="18"/>
    </row>
    <row r="1608" spans="4:7" x14ac:dyDescent="0.55000000000000004">
      <c r="D1608" s="18"/>
      <c r="E1608" s="27"/>
      <c r="F1608" s="18"/>
      <c r="G1608" s="18"/>
    </row>
    <row r="1609" spans="4:7" x14ac:dyDescent="0.55000000000000004">
      <c r="D1609" s="18"/>
      <c r="E1609" s="27"/>
      <c r="F1609" s="18"/>
      <c r="G1609" s="18"/>
    </row>
    <row r="1610" spans="4:7" x14ac:dyDescent="0.55000000000000004">
      <c r="D1610" s="18"/>
      <c r="E1610" s="27"/>
      <c r="F1610" s="18"/>
      <c r="G1610" s="18"/>
    </row>
    <row r="1611" spans="4:7" x14ac:dyDescent="0.55000000000000004">
      <c r="D1611" s="18"/>
      <c r="E1611" s="27"/>
      <c r="F1611" s="18"/>
      <c r="G1611" s="18"/>
    </row>
    <row r="1612" spans="4:7" x14ac:dyDescent="0.55000000000000004">
      <c r="D1612" s="18"/>
      <c r="E1612" s="27"/>
      <c r="F1612" s="18"/>
      <c r="G1612" s="18"/>
    </row>
    <row r="1613" spans="4:7" x14ac:dyDescent="0.55000000000000004">
      <c r="D1613" s="18"/>
      <c r="E1613" s="27"/>
      <c r="F1613" s="18"/>
      <c r="G1613" s="18"/>
    </row>
    <row r="1614" spans="4:7" x14ac:dyDescent="0.55000000000000004">
      <c r="D1614" s="18"/>
      <c r="E1614" s="27"/>
      <c r="F1614" s="18"/>
      <c r="G1614" s="18"/>
    </row>
    <row r="1615" spans="4:7" x14ac:dyDescent="0.55000000000000004">
      <c r="D1615" s="18"/>
      <c r="E1615" s="27"/>
      <c r="F1615" s="18"/>
      <c r="G1615" s="18"/>
    </row>
    <row r="1616" spans="4:7" x14ac:dyDescent="0.55000000000000004">
      <c r="D1616" s="18"/>
      <c r="E1616" s="27"/>
      <c r="F1616" s="18"/>
      <c r="G1616" s="18"/>
    </row>
    <row r="1617" spans="4:7" x14ac:dyDescent="0.55000000000000004">
      <c r="D1617" s="18"/>
      <c r="E1617" s="27"/>
      <c r="F1617" s="18"/>
      <c r="G1617" s="18"/>
    </row>
    <row r="1618" spans="4:7" x14ac:dyDescent="0.55000000000000004">
      <c r="D1618" s="18"/>
      <c r="E1618" s="27"/>
      <c r="F1618" s="18"/>
      <c r="G1618" s="18"/>
    </row>
    <row r="1619" spans="4:7" x14ac:dyDescent="0.55000000000000004">
      <c r="D1619" s="18"/>
      <c r="E1619" s="27"/>
      <c r="F1619" s="18"/>
      <c r="G1619" s="18"/>
    </row>
    <row r="1620" spans="4:7" x14ac:dyDescent="0.55000000000000004">
      <c r="D1620" s="18"/>
      <c r="E1620" s="27"/>
      <c r="F1620" s="18"/>
      <c r="G1620" s="18"/>
    </row>
    <row r="1621" spans="4:7" x14ac:dyDescent="0.55000000000000004">
      <c r="D1621" s="18"/>
      <c r="E1621" s="27"/>
      <c r="F1621" s="18"/>
      <c r="G1621" s="18"/>
    </row>
    <row r="1622" spans="4:7" x14ac:dyDescent="0.55000000000000004">
      <c r="D1622" s="18"/>
      <c r="E1622" s="27"/>
      <c r="F1622" s="18"/>
      <c r="G1622" s="18"/>
    </row>
    <row r="1623" spans="4:7" x14ac:dyDescent="0.55000000000000004">
      <c r="D1623" s="18"/>
      <c r="E1623" s="27"/>
      <c r="F1623" s="18"/>
      <c r="G1623" s="18"/>
    </row>
    <row r="1624" spans="4:7" x14ac:dyDescent="0.55000000000000004">
      <c r="D1624" s="18"/>
      <c r="E1624" s="27"/>
      <c r="F1624" s="18"/>
      <c r="G1624" s="18"/>
    </row>
    <row r="1625" spans="4:7" x14ac:dyDescent="0.55000000000000004">
      <c r="D1625" s="18"/>
      <c r="E1625" s="27"/>
      <c r="F1625" s="18"/>
      <c r="G1625" s="18"/>
    </row>
    <row r="1626" spans="4:7" x14ac:dyDescent="0.55000000000000004">
      <c r="D1626" s="18"/>
      <c r="E1626" s="27"/>
      <c r="F1626" s="18"/>
      <c r="G1626" s="18"/>
    </row>
    <row r="1627" spans="4:7" x14ac:dyDescent="0.55000000000000004">
      <c r="D1627" s="18"/>
      <c r="E1627" s="27"/>
      <c r="F1627" s="18"/>
      <c r="G1627" s="18"/>
    </row>
    <row r="1628" spans="4:7" x14ac:dyDescent="0.55000000000000004">
      <c r="D1628" s="18"/>
      <c r="E1628" s="27"/>
      <c r="F1628" s="18"/>
      <c r="G1628" s="18"/>
    </row>
    <row r="1629" spans="4:7" x14ac:dyDescent="0.55000000000000004">
      <c r="D1629" s="18"/>
      <c r="E1629" s="27"/>
      <c r="F1629" s="18"/>
      <c r="G1629" s="18"/>
    </row>
    <row r="1630" spans="4:7" x14ac:dyDescent="0.55000000000000004">
      <c r="D1630" s="18"/>
      <c r="E1630" s="27"/>
      <c r="F1630" s="18"/>
      <c r="G1630" s="18"/>
    </row>
    <row r="1631" spans="4:7" x14ac:dyDescent="0.55000000000000004">
      <c r="D1631" s="18"/>
      <c r="E1631" s="27"/>
      <c r="F1631" s="18"/>
      <c r="G1631" s="18"/>
    </row>
    <row r="1632" spans="4:7" x14ac:dyDescent="0.55000000000000004">
      <c r="D1632" s="18"/>
      <c r="E1632" s="27"/>
      <c r="F1632" s="18"/>
      <c r="G1632" s="18"/>
    </row>
    <row r="1633" spans="4:7" x14ac:dyDescent="0.55000000000000004">
      <c r="D1633" s="18"/>
      <c r="E1633" s="27"/>
      <c r="F1633" s="18"/>
      <c r="G1633" s="18"/>
    </row>
    <row r="1634" spans="4:7" x14ac:dyDescent="0.55000000000000004">
      <c r="D1634" s="18"/>
      <c r="E1634" s="27"/>
      <c r="F1634" s="18"/>
      <c r="G1634" s="18"/>
    </row>
    <row r="1635" spans="4:7" x14ac:dyDescent="0.55000000000000004">
      <c r="D1635" s="18"/>
      <c r="E1635" s="27"/>
      <c r="F1635" s="18"/>
      <c r="G1635" s="18"/>
    </row>
    <row r="1636" spans="4:7" x14ac:dyDescent="0.55000000000000004">
      <c r="D1636" s="18"/>
      <c r="E1636" s="27"/>
      <c r="F1636" s="18"/>
      <c r="G1636" s="18"/>
    </row>
    <row r="1637" spans="4:7" x14ac:dyDescent="0.55000000000000004">
      <c r="D1637" s="18"/>
      <c r="E1637" s="27"/>
      <c r="F1637" s="18"/>
      <c r="G1637" s="18"/>
    </row>
    <row r="1638" spans="4:7" x14ac:dyDescent="0.55000000000000004">
      <c r="D1638" s="18"/>
      <c r="E1638" s="27"/>
      <c r="F1638" s="18"/>
      <c r="G1638" s="18"/>
    </row>
    <row r="1639" spans="4:7" x14ac:dyDescent="0.55000000000000004">
      <c r="D1639" s="18"/>
      <c r="E1639" s="27"/>
      <c r="F1639" s="18"/>
      <c r="G1639" s="18"/>
    </row>
    <row r="1640" spans="4:7" x14ac:dyDescent="0.55000000000000004">
      <c r="D1640" s="18"/>
      <c r="E1640" s="27"/>
      <c r="F1640" s="18"/>
      <c r="G1640" s="18"/>
    </row>
    <row r="1641" spans="4:7" x14ac:dyDescent="0.55000000000000004">
      <c r="D1641" s="18"/>
      <c r="E1641" s="27"/>
      <c r="F1641" s="18"/>
      <c r="G1641" s="18"/>
    </row>
    <row r="1642" spans="4:7" x14ac:dyDescent="0.55000000000000004">
      <c r="D1642" s="18"/>
      <c r="E1642" s="27"/>
      <c r="F1642" s="18"/>
      <c r="G1642" s="18"/>
    </row>
    <row r="1643" spans="4:7" x14ac:dyDescent="0.55000000000000004">
      <c r="D1643" s="18"/>
      <c r="E1643" s="27"/>
      <c r="F1643" s="18"/>
      <c r="G1643" s="18"/>
    </row>
    <row r="1644" spans="4:7" x14ac:dyDescent="0.55000000000000004">
      <c r="D1644" s="18"/>
      <c r="E1644" s="27"/>
      <c r="F1644" s="18"/>
      <c r="G1644" s="18"/>
    </row>
    <row r="1645" spans="4:7" x14ac:dyDescent="0.55000000000000004">
      <c r="D1645" s="18"/>
      <c r="E1645" s="27"/>
      <c r="F1645" s="18"/>
      <c r="G1645" s="18"/>
    </row>
    <row r="1646" spans="4:7" x14ac:dyDescent="0.55000000000000004">
      <c r="D1646" s="18"/>
      <c r="E1646" s="27"/>
      <c r="F1646" s="18"/>
      <c r="G1646" s="18"/>
    </row>
    <row r="1647" spans="4:7" x14ac:dyDescent="0.55000000000000004">
      <c r="D1647" s="18"/>
      <c r="E1647" s="27"/>
      <c r="F1647" s="18"/>
      <c r="G1647" s="18"/>
    </row>
    <row r="1648" spans="4:7" x14ac:dyDescent="0.55000000000000004">
      <c r="D1648" s="18"/>
      <c r="E1648" s="27"/>
      <c r="F1648" s="18"/>
      <c r="G1648" s="18"/>
    </row>
    <row r="1649" spans="4:7" x14ac:dyDescent="0.55000000000000004">
      <c r="D1649" s="18"/>
      <c r="E1649" s="27"/>
      <c r="F1649" s="18"/>
      <c r="G1649" s="18"/>
    </row>
    <row r="1650" spans="4:7" x14ac:dyDescent="0.55000000000000004">
      <c r="D1650" s="18"/>
      <c r="E1650" s="27"/>
      <c r="F1650" s="18"/>
      <c r="G1650" s="18"/>
    </row>
    <row r="1651" spans="4:7" x14ac:dyDescent="0.55000000000000004">
      <c r="D1651" s="18"/>
      <c r="E1651" s="27"/>
      <c r="F1651" s="18"/>
      <c r="G1651" s="18"/>
    </row>
    <row r="1652" spans="4:7" x14ac:dyDescent="0.55000000000000004">
      <c r="D1652" s="18"/>
      <c r="E1652" s="27"/>
      <c r="F1652" s="18"/>
      <c r="G1652" s="18"/>
    </row>
    <row r="1653" spans="4:7" x14ac:dyDescent="0.55000000000000004">
      <c r="D1653" s="18"/>
      <c r="E1653" s="27"/>
      <c r="F1653" s="18"/>
      <c r="G1653" s="18"/>
    </row>
    <row r="1654" spans="4:7" x14ac:dyDescent="0.55000000000000004">
      <c r="D1654" s="18"/>
      <c r="E1654" s="27"/>
      <c r="F1654" s="18"/>
      <c r="G1654" s="18"/>
    </row>
    <row r="1655" spans="4:7" x14ac:dyDescent="0.55000000000000004">
      <c r="D1655" s="18"/>
      <c r="E1655" s="27"/>
      <c r="F1655" s="18"/>
      <c r="G1655" s="18"/>
    </row>
    <row r="1656" spans="4:7" x14ac:dyDescent="0.55000000000000004">
      <c r="D1656" s="18"/>
      <c r="E1656" s="27"/>
      <c r="F1656" s="18"/>
      <c r="G1656" s="18"/>
    </row>
    <row r="1657" spans="4:7" x14ac:dyDescent="0.55000000000000004">
      <c r="D1657" s="18"/>
      <c r="E1657" s="27"/>
      <c r="F1657" s="18"/>
      <c r="G1657" s="18"/>
    </row>
    <row r="1658" spans="4:7" x14ac:dyDescent="0.55000000000000004">
      <c r="D1658" s="18"/>
      <c r="E1658" s="27"/>
      <c r="F1658" s="18"/>
      <c r="G1658" s="18"/>
    </row>
    <row r="1659" spans="4:7" x14ac:dyDescent="0.55000000000000004">
      <c r="D1659" s="18"/>
      <c r="E1659" s="27"/>
      <c r="F1659" s="18"/>
      <c r="G1659" s="18"/>
    </row>
    <row r="1660" spans="4:7" x14ac:dyDescent="0.55000000000000004">
      <c r="D1660" s="18"/>
      <c r="E1660" s="27"/>
      <c r="F1660" s="18"/>
      <c r="G1660" s="18"/>
    </row>
    <row r="1661" spans="4:7" x14ac:dyDescent="0.55000000000000004">
      <c r="D1661" s="18"/>
      <c r="E1661" s="27"/>
      <c r="F1661" s="18"/>
      <c r="G1661" s="18"/>
    </row>
    <row r="1662" spans="4:7" x14ac:dyDescent="0.55000000000000004">
      <c r="D1662" s="18"/>
      <c r="E1662" s="27"/>
      <c r="F1662" s="18"/>
      <c r="G1662" s="18"/>
    </row>
    <row r="1663" spans="4:7" x14ac:dyDescent="0.55000000000000004">
      <c r="D1663" s="18"/>
      <c r="E1663" s="27"/>
      <c r="F1663" s="18"/>
      <c r="G1663" s="18"/>
    </row>
    <row r="1664" spans="4:7" x14ac:dyDescent="0.55000000000000004">
      <c r="D1664" s="18"/>
      <c r="E1664" s="27"/>
      <c r="F1664" s="18"/>
      <c r="G1664" s="18"/>
    </row>
    <row r="1665" spans="4:7" x14ac:dyDescent="0.55000000000000004">
      <c r="D1665" s="18"/>
      <c r="E1665" s="27"/>
      <c r="F1665" s="18"/>
      <c r="G1665" s="18"/>
    </row>
    <row r="1666" spans="4:7" x14ac:dyDescent="0.55000000000000004">
      <c r="D1666" s="18"/>
      <c r="E1666" s="27"/>
      <c r="F1666" s="18"/>
      <c r="G1666" s="18"/>
    </row>
    <row r="1667" spans="4:7" x14ac:dyDescent="0.55000000000000004">
      <c r="D1667" s="18"/>
      <c r="E1667" s="27"/>
      <c r="F1667" s="18"/>
      <c r="G1667" s="18"/>
    </row>
    <row r="1668" spans="4:7" x14ac:dyDescent="0.55000000000000004">
      <c r="D1668" s="18"/>
      <c r="E1668" s="27"/>
      <c r="F1668" s="18"/>
      <c r="G1668" s="18"/>
    </row>
    <row r="1669" spans="4:7" x14ac:dyDescent="0.55000000000000004">
      <c r="D1669" s="18"/>
      <c r="E1669" s="27"/>
      <c r="F1669" s="18"/>
      <c r="G1669" s="18"/>
    </row>
  </sheetData>
  <sheetProtection sort="0"/>
  <autoFilter ref="A1:L386" xr:uid="{BF503A38-CDAE-4DD6-9B5B-2215DC2DCB51}"/>
  <pageMargins left="0.7" right="0.7" top="0.75" bottom="0.75" header="0.3" footer="0.3"/>
  <pageSetup paperSize="9" scale="45" orientation="portrait" horizont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0cc5c5-736a-408f-b0f4-7a91e9aa86b9">
      <Terms xmlns="http://schemas.microsoft.com/office/infopath/2007/PartnerControls"/>
    </lcf76f155ced4ddcb4097134ff3c332f>
    <TaxCatchAll xmlns="fe236fe7-77fd-40c3-a21b-c1267c1915e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192A2A49566E409FDF9DEF604AA8CA" ma:contentTypeVersion="17" ma:contentTypeDescription="Create a new document." ma:contentTypeScope="" ma:versionID="f07da11bfa11cf690166d3b1547e8ec3">
  <xsd:schema xmlns:xsd="http://www.w3.org/2001/XMLSchema" xmlns:xs="http://www.w3.org/2001/XMLSchema" xmlns:p="http://schemas.microsoft.com/office/2006/metadata/properties" xmlns:ns2="fe236fe7-77fd-40c3-a21b-c1267c1915e8" xmlns:ns3="f00cc5c5-736a-408f-b0f4-7a91e9aa86b9" targetNamespace="http://schemas.microsoft.com/office/2006/metadata/properties" ma:root="true" ma:fieldsID="d3c9568102785ec1ae1a02b4b77e604b" ns2:_="" ns3:_="">
    <xsd:import namespace="fe236fe7-77fd-40c3-a21b-c1267c1915e8"/>
    <xsd:import namespace="f00cc5c5-736a-408f-b0f4-7a91e9aa86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36fe7-77fd-40c3-a21b-c1267c1915e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5dac0d7-7c91-4863-9220-b8df36bb3681}" ma:internalName="TaxCatchAll" ma:showField="CatchAllData" ma:web="fe236fe7-77fd-40c3-a21b-c1267c1915e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0cc5c5-736a-408f-b0f4-7a91e9aa86b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935877-a85f-4717-93b2-3d28711bd4f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6E0A1-3076-4448-8171-0D67C892BB79}">
  <ds:schemaRefs>
    <ds:schemaRef ds:uri="http://schemas.microsoft.com/office/2006/metadata/properties"/>
    <ds:schemaRef ds:uri="http://schemas.microsoft.com/office/infopath/2007/PartnerControls"/>
    <ds:schemaRef ds:uri="f00cc5c5-736a-408f-b0f4-7a91e9aa86b9"/>
    <ds:schemaRef ds:uri="fe236fe7-77fd-40c3-a21b-c1267c1915e8"/>
  </ds:schemaRefs>
</ds:datastoreItem>
</file>

<file path=customXml/itemProps2.xml><?xml version="1.0" encoding="utf-8"?>
<ds:datastoreItem xmlns:ds="http://schemas.openxmlformats.org/officeDocument/2006/customXml" ds:itemID="{C987B990-A64A-488D-A7D4-63DFAD3F2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36fe7-77fd-40c3-a21b-c1267c1915e8"/>
    <ds:schemaRef ds:uri="f00cc5c5-736a-408f-b0f4-7a91e9aa86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190A6E-F5C5-4040-8189-F6CA453882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Uploads Template</vt:lpstr>
      <vt:lpstr>Basket of Goods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Levanya Reddy</cp:lastModifiedBy>
  <cp:revision/>
  <dcterms:created xsi:type="dcterms:W3CDTF">2022-05-02T16:29:03Z</dcterms:created>
  <dcterms:modified xsi:type="dcterms:W3CDTF">2025-05-05T13:41:01Z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0x010100F3192A2A49566E409FDF9DEF604AA8CA</vt:lpwstr>
  </property>
  <property fmtid="{D5CDD505-2E9C-101B-9397-08002B2CF9AE}" pid="3" name="MediaServiceImageTags">
    <vt:lpwstr/>
  </property>
</Properties>
</file>